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078A7032-9FDD-4765-A790-4E3C4EDA7944}" xr6:coauthVersionLast="36" xr6:coauthVersionMax="40" xr10:uidLastSave="{00000000-0000-0000-0000-000000000000}"/>
  <bookViews>
    <workbookView xWindow="0" yWindow="0" windowWidth="20490" windowHeight="7455" tabRatio="902" activeTab="2" xr2:uid="{00000000-000D-0000-FFFF-FFFF00000000}"/>
  </bookViews>
  <sheets>
    <sheet name="記入例" sheetId="4" r:id="rId1"/>
    <sheet name="様式1-2_経費明細(県外)" sheetId="1" r:id="rId2"/>
    <sheet name="様式1-2_経費明細(県内)" sheetId="3" r:id="rId3"/>
    <sheet name="【様式1-2参考】路程表" sheetId="6" r:id="rId4"/>
    <sheet name="様式5-2_出展報告書" sheetId="7" r:id="rId5"/>
    <sheet name="様式5-3_経費明細(県外)" sheetId="8" r:id="rId6"/>
    <sheet name="様式5-3_経費明細(県内)" sheetId="9" r:id="rId7"/>
    <sheet name="県内（空欄）" sheetId="5" state="hidden" r:id="rId8"/>
  </sheets>
  <definedNames>
    <definedName name="_xlnm.Print_Area" localSheetId="0">記入例!$A$1:$W$31</definedName>
    <definedName name="_xlnm.Print_Area" localSheetId="7">'県内（空欄）'!$A$1:$W$31</definedName>
    <definedName name="_xlnm.Print_Area" localSheetId="2">'様式1-2_経費明細(県内)'!$A$1:$W$47</definedName>
    <definedName name="_xlnm.Print_Area" localSheetId="6">'様式5-3_経費明細(県内)'!$A$1:$W$47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N19" i="9" l="1"/>
  <c r="N13" i="9"/>
  <c r="L23" i="9" s="1"/>
  <c r="R29" i="8"/>
  <c r="R23" i="8"/>
  <c r="M12" i="8"/>
  <c r="N24" i="7"/>
  <c r="N23" i="7"/>
  <c r="N22" i="7"/>
  <c r="N21" i="7"/>
  <c r="N20" i="7"/>
  <c r="N19" i="7"/>
  <c r="N18" i="7"/>
  <c r="N17" i="7"/>
  <c r="N16" i="7"/>
  <c r="N15" i="7"/>
  <c r="L33" i="8" l="1"/>
  <c r="AG54" i="6"/>
  <c r="AG53" i="6"/>
  <c r="AG52" i="6"/>
  <c r="AG51" i="6"/>
  <c r="AG50" i="6"/>
  <c r="AG49" i="6"/>
  <c r="AG48" i="6"/>
  <c r="AG47" i="6"/>
  <c r="AG46" i="6"/>
  <c r="AG45" i="6"/>
  <c r="AG44" i="6"/>
  <c r="AG43" i="6"/>
  <c r="AG42" i="6"/>
  <c r="AG41" i="6"/>
  <c r="AG40" i="6"/>
  <c r="AG39" i="6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4" i="6"/>
  <c r="AG23" i="6"/>
  <c r="AG22" i="6"/>
  <c r="AG21" i="6"/>
  <c r="AG20" i="6"/>
  <c r="AQ19" i="6"/>
  <c r="AP19" i="6"/>
  <c r="AO19" i="6"/>
  <c r="AN19" i="6"/>
  <c r="AM19" i="6"/>
  <c r="AL19" i="6"/>
  <c r="AK19" i="6"/>
  <c r="AG19" i="6"/>
  <c r="AG18" i="6"/>
  <c r="AG17" i="6"/>
  <c r="AG16" i="6"/>
  <c r="AG15" i="6"/>
  <c r="AG14" i="6"/>
  <c r="AG13" i="6"/>
  <c r="AG12" i="6"/>
  <c r="AG11" i="6"/>
  <c r="AG10" i="6"/>
  <c r="AG9" i="6"/>
  <c r="N18" i="3" l="1"/>
  <c r="N12" i="3"/>
  <c r="N18" i="4"/>
  <c r="N12" i="4"/>
  <c r="L22" i="4" l="1"/>
  <c r="L22" i="3"/>
  <c r="R28" i="1"/>
  <c r="R22" i="1"/>
  <c r="L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14" authorId="0" shapeId="0" xr:uid="{FB9ACB60-0ACB-4D38-97C3-B259373B03F2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数式が入っているので入力不要</t>
        </r>
      </text>
    </comment>
  </commentList>
</comments>
</file>

<file path=xl/sharedStrings.xml><?xml version="1.0" encoding="utf-8"?>
<sst xmlns="http://schemas.openxmlformats.org/spreadsheetml/2006/main" count="588" uniqueCount="194">
  <si>
    <t>１配送料</t>
    <rPh sb="1" eb="3">
      <t>ハイソウ</t>
    </rPh>
    <rPh sb="3" eb="4">
      <t>リョウ</t>
    </rPh>
    <phoneticPr fontId="4"/>
  </si>
  <si>
    <t>№</t>
    <phoneticPr fontId="4"/>
  </si>
  <si>
    <t>サイズ</t>
    <phoneticPr fontId="4"/>
  </si>
  <si>
    <t>個数</t>
    <rPh sb="0" eb="2">
      <t>コスウ</t>
    </rPh>
    <phoneticPr fontId="4"/>
  </si>
  <si>
    <t>単価</t>
    <rPh sb="0" eb="2">
      <t>タンカ</t>
    </rPh>
    <phoneticPr fontId="4"/>
  </si>
  <si>
    <t>小計</t>
    <rPh sb="0" eb="2">
      <t>ショウケイ</t>
    </rPh>
    <phoneticPr fontId="4"/>
  </si>
  <si>
    <t>個</t>
    <rPh sb="0" eb="1">
      <t>コ</t>
    </rPh>
    <phoneticPr fontId="4"/>
  </si>
  <si>
    <t>円</t>
    <rPh sb="0" eb="1">
      <t>エン</t>
    </rPh>
    <phoneticPr fontId="4"/>
  </si>
  <si>
    <t>２出店料</t>
    <rPh sb="1" eb="4">
      <t>シュッテンリョウ</t>
    </rPh>
    <phoneticPr fontId="4"/>
  </si>
  <si>
    <t>３旅費</t>
    <rPh sb="1" eb="3">
      <t>リョヒ</t>
    </rPh>
    <phoneticPr fontId="4"/>
  </si>
  <si>
    <t>氏名</t>
    <rPh sb="0" eb="2">
      <t>シメイ</t>
    </rPh>
    <phoneticPr fontId="4"/>
  </si>
  <si>
    <t>車両の有無</t>
    <rPh sb="0" eb="2">
      <t>シャリョウ</t>
    </rPh>
    <rPh sb="3" eb="5">
      <t>ウム</t>
    </rPh>
    <phoneticPr fontId="4"/>
  </si>
  <si>
    <t>船賃</t>
    <rPh sb="0" eb="2">
      <t>フナチン</t>
    </rPh>
    <phoneticPr fontId="4"/>
  </si>
  <si>
    <t>(1)</t>
    <phoneticPr fontId="4"/>
  </si>
  <si>
    <t>あり　・　なし</t>
    <phoneticPr fontId="4"/>
  </si>
  <si>
    <t>+</t>
    <phoneticPr fontId="4"/>
  </si>
  <si>
    <t>車賃</t>
    <rPh sb="0" eb="1">
      <t>シャ</t>
    </rPh>
    <rPh sb="1" eb="2">
      <t>チン</t>
    </rPh>
    <phoneticPr fontId="4"/>
  </si>
  <si>
    <t>航空賃</t>
    <rPh sb="0" eb="2">
      <t>コウクウ</t>
    </rPh>
    <rPh sb="2" eb="3">
      <t>チン</t>
    </rPh>
    <phoneticPr fontId="4"/>
  </si>
  <si>
    <t>宿泊費</t>
    <rPh sb="0" eb="2">
      <t>シュクハク</t>
    </rPh>
    <rPh sb="2" eb="3">
      <t>ヒ</t>
    </rPh>
    <phoneticPr fontId="4"/>
  </si>
  <si>
    <t>＝</t>
    <phoneticPr fontId="4"/>
  </si>
  <si>
    <t>備考（送付先）</t>
    <rPh sb="0" eb="2">
      <t>ビコウ</t>
    </rPh>
    <rPh sb="3" eb="6">
      <t>ソウフサキ</t>
    </rPh>
    <phoneticPr fontId="4"/>
  </si>
  <si>
    <t>(2)</t>
    <phoneticPr fontId="4"/>
  </si>
  <si>
    <t>イ</t>
    <phoneticPr fontId="4"/>
  </si>
  <si>
    <t>ウ</t>
    <phoneticPr fontId="4"/>
  </si>
  <si>
    <t>エ</t>
    <phoneticPr fontId="4"/>
  </si>
  <si>
    <t>・自家用車の場合</t>
    <rPh sb="1" eb="5">
      <t>ジカヨウシャ</t>
    </rPh>
    <rPh sb="6" eb="8">
      <t>バアイ</t>
    </rPh>
    <phoneticPr fontId="4"/>
  </si>
  <si>
    <t>・バス賃の場合</t>
    <rPh sb="3" eb="4">
      <t>チン</t>
    </rPh>
    <rPh sb="5" eb="7">
      <t>バアイ</t>
    </rPh>
    <phoneticPr fontId="4"/>
  </si>
  <si>
    <t>運天港→那覇空港＝2,000円（片道）</t>
    <rPh sb="0" eb="2">
      <t>ウンテン</t>
    </rPh>
    <rPh sb="2" eb="3">
      <t>コウ</t>
    </rPh>
    <rPh sb="4" eb="6">
      <t>ナハ</t>
    </rPh>
    <rPh sb="6" eb="8">
      <t>クウコウ</t>
    </rPh>
    <rPh sb="14" eb="15">
      <t>エン</t>
    </rPh>
    <rPh sb="16" eb="18">
      <t>カタミチ</t>
    </rPh>
    <phoneticPr fontId="4"/>
  </si>
  <si>
    <t>距離*30円。別紙「路程表」参照。</t>
    <rPh sb="0" eb="2">
      <t>キョリ</t>
    </rPh>
    <rPh sb="5" eb="6">
      <t>エン</t>
    </rPh>
    <rPh sb="7" eb="9">
      <t>ベッシ</t>
    </rPh>
    <rPh sb="10" eb="12">
      <t>ロテイ</t>
    </rPh>
    <rPh sb="12" eb="13">
      <t>ヒョウ</t>
    </rPh>
    <rPh sb="14" eb="16">
      <t>サンショウ</t>
    </rPh>
    <phoneticPr fontId="4"/>
  </si>
  <si>
    <t>実費</t>
    <rPh sb="0" eb="2">
      <t>ジッピ</t>
    </rPh>
    <phoneticPr fontId="4"/>
  </si>
  <si>
    <t>〇経費明細（県外）</t>
    <rPh sb="1" eb="3">
      <t>ケイヒ</t>
    </rPh>
    <rPh sb="3" eb="5">
      <t>メイサイ</t>
    </rPh>
    <rPh sb="6" eb="8">
      <t>ケンガイ</t>
    </rPh>
    <phoneticPr fontId="4"/>
  </si>
  <si>
    <t>円</t>
    <rPh sb="0" eb="1">
      <t>エン</t>
    </rPh>
    <phoneticPr fontId="4"/>
  </si>
  <si>
    <t>ア合計</t>
    <rPh sb="1" eb="3">
      <t>ゴウケイ</t>
    </rPh>
    <phoneticPr fontId="4"/>
  </si>
  <si>
    <t>補助対象経費（ア+イ+ウ+エ）*70％</t>
    <rPh sb="0" eb="2">
      <t>ホジョ</t>
    </rPh>
    <rPh sb="2" eb="4">
      <t>タイショウ</t>
    </rPh>
    <rPh sb="4" eb="6">
      <t>ケイヒ</t>
    </rPh>
    <phoneticPr fontId="4"/>
  </si>
  <si>
    <t>＝</t>
    <phoneticPr fontId="4"/>
  </si>
  <si>
    <t>５その他留意点</t>
    <rPh sb="3" eb="4">
      <t>タ</t>
    </rPh>
    <rPh sb="4" eb="7">
      <t>リュウイテン</t>
    </rPh>
    <phoneticPr fontId="4"/>
  </si>
  <si>
    <t>(1)車賃の積算方法は下記のとおり。</t>
    <rPh sb="3" eb="4">
      <t>シャ</t>
    </rPh>
    <rPh sb="4" eb="5">
      <t>チン</t>
    </rPh>
    <rPh sb="6" eb="8">
      <t>セキサン</t>
    </rPh>
    <rPh sb="8" eb="10">
      <t>ホウホウ</t>
    </rPh>
    <rPh sb="11" eb="13">
      <t>カキ</t>
    </rPh>
    <phoneticPr fontId="4"/>
  </si>
  <si>
    <t>(2)車賃には駐車場代も含む。ただし、高速代は対象外とする。</t>
    <rPh sb="3" eb="4">
      <t>シャ</t>
    </rPh>
    <rPh sb="4" eb="5">
      <t>チン</t>
    </rPh>
    <rPh sb="7" eb="10">
      <t>チュウシャジョウ</t>
    </rPh>
    <rPh sb="10" eb="11">
      <t>ダイ</t>
    </rPh>
    <rPh sb="12" eb="13">
      <t>フク</t>
    </rPh>
    <rPh sb="19" eb="21">
      <t>コウソク</t>
    </rPh>
    <rPh sb="21" eb="22">
      <t>ダイ</t>
    </rPh>
    <rPh sb="23" eb="26">
      <t>タイショウガイ</t>
    </rPh>
    <phoneticPr fontId="4"/>
  </si>
  <si>
    <t>１出店料</t>
    <rPh sb="1" eb="4">
      <t>シュッテンリョウ</t>
    </rPh>
    <phoneticPr fontId="4"/>
  </si>
  <si>
    <t>２旅費</t>
    <rPh sb="1" eb="3">
      <t>リョヒ</t>
    </rPh>
    <phoneticPr fontId="4"/>
  </si>
  <si>
    <t>ア</t>
    <phoneticPr fontId="4"/>
  </si>
  <si>
    <t>車賃の積算方法は下記のとおり。</t>
    <rPh sb="0" eb="1">
      <t>シャ</t>
    </rPh>
    <rPh sb="1" eb="2">
      <t>チン</t>
    </rPh>
    <rPh sb="3" eb="5">
      <t>セキサン</t>
    </rPh>
    <rPh sb="5" eb="7">
      <t>ホウホウ</t>
    </rPh>
    <rPh sb="8" eb="10">
      <t>カキ</t>
    </rPh>
    <phoneticPr fontId="4"/>
  </si>
  <si>
    <t>車賃には駐車場代も含む。ただし、高速代は対象外とする。</t>
    <rPh sb="0" eb="1">
      <t>シャ</t>
    </rPh>
    <rPh sb="1" eb="2">
      <t>チン</t>
    </rPh>
    <rPh sb="4" eb="7">
      <t>チュウシャジョウ</t>
    </rPh>
    <rPh sb="7" eb="8">
      <t>ダイ</t>
    </rPh>
    <rPh sb="9" eb="10">
      <t>フク</t>
    </rPh>
    <rPh sb="16" eb="18">
      <t>コウソク</t>
    </rPh>
    <rPh sb="18" eb="19">
      <t>ダイ</t>
    </rPh>
    <rPh sb="20" eb="23">
      <t>タイショウガイ</t>
    </rPh>
    <phoneticPr fontId="4"/>
  </si>
  <si>
    <t>宿泊費は8,000円*宿泊日数とする。</t>
    <rPh sb="0" eb="2">
      <t>シュクハク</t>
    </rPh>
    <rPh sb="2" eb="3">
      <t>ヒ</t>
    </rPh>
    <rPh sb="9" eb="10">
      <t>エン</t>
    </rPh>
    <rPh sb="11" eb="13">
      <t>シュクハク</t>
    </rPh>
    <rPh sb="13" eb="15">
      <t>ニッスウ</t>
    </rPh>
    <phoneticPr fontId="4"/>
  </si>
  <si>
    <t>(3)</t>
  </si>
  <si>
    <t>様式第１－２号（様式第１号添付書類－第６条関係）</t>
    <rPh sb="0" eb="2">
      <t>ヨウシキ</t>
    </rPh>
    <rPh sb="2" eb="3">
      <t>ダイ</t>
    </rPh>
    <rPh sb="6" eb="7">
      <t>ゴウ</t>
    </rPh>
    <rPh sb="8" eb="10">
      <t>ヨウシキ</t>
    </rPh>
    <rPh sb="10" eb="11">
      <t>ダイ</t>
    </rPh>
    <rPh sb="12" eb="13">
      <t>ゴウ</t>
    </rPh>
    <rPh sb="13" eb="15">
      <t>テンプ</t>
    </rPh>
    <rPh sb="15" eb="17">
      <t>ショルイ</t>
    </rPh>
    <rPh sb="18" eb="19">
      <t>ダイ</t>
    </rPh>
    <rPh sb="20" eb="21">
      <t>ジョウ</t>
    </rPh>
    <rPh sb="21" eb="23">
      <t>カンケイ</t>
    </rPh>
    <phoneticPr fontId="4"/>
  </si>
  <si>
    <t>４交付申請額</t>
    <rPh sb="1" eb="3">
      <t>コウフ</t>
    </rPh>
    <rPh sb="3" eb="5">
      <t>シンセイ</t>
    </rPh>
    <rPh sb="5" eb="6">
      <t>ガク</t>
    </rPh>
    <phoneticPr fontId="4"/>
  </si>
  <si>
    <t>３交付申請額</t>
    <rPh sb="1" eb="3">
      <t>コウフ</t>
    </rPh>
    <rPh sb="3" eb="5">
      <t>シンセイ</t>
    </rPh>
    <rPh sb="5" eb="6">
      <t>ガク</t>
    </rPh>
    <phoneticPr fontId="4"/>
  </si>
  <si>
    <t>合計</t>
    <rPh sb="0" eb="2">
      <t>ゴウケイ</t>
    </rPh>
    <phoneticPr fontId="4"/>
  </si>
  <si>
    <t>※千円未満切り捨て</t>
    <rPh sb="1" eb="3">
      <t>センエン</t>
    </rPh>
    <rPh sb="3" eb="5">
      <t>ミマン</t>
    </rPh>
    <rPh sb="5" eb="6">
      <t>キ</t>
    </rPh>
    <rPh sb="7" eb="8">
      <t>ス</t>
    </rPh>
    <phoneticPr fontId="4"/>
  </si>
  <si>
    <t>運天港→那覇空港＝85.9㎞*30円≒2,570円（片道）</t>
    <rPh sb="0" eb="2">
      <t>ウンテン</t>
    </rPh>
    <rPh sb="2" eb="3">
      <t>コウ</t>
    </rPh>
    <rPh sb="4" eb="6">
      <t>ナハ</t>
    </rPh>
    <rPh sb="6" eb="8">
      <t>クウコウ</t>
    </rPh>
    <rPh sb="17" eb="18">
      <t>エン</t>
    </rPh>
    <rPh sb="24" eb="25">
      <t>エン</t>
    </rPh>
    <rPh sb="26" eb="28">
      <t>カタミチ</t>
    </rPh>
    <phoneticPr fontId="4"/>
  </si>
  <si>
    <t>〇経費明細（県内）</t>
    <rPh sb="1" eb="3">
      <t>ケイヒ</t>
    </rPh>
    <rPh sb="3" eb="5">
      <t>メイサイ</t>
    </rPh>
    <rPh sb="6" eb="8">
      <t>ケンナイ</t>
    </rPh>
    <phoneticPr fontId="4"/>
  </si>
  <si>
    <t>補助対象経費（ア+イ+ウ）*50％</t>
    <rPh sb="0" eb="2">
      <t>ホジョ</t>
    </rPh>
    <rPh sb="2" eb="4">
      <t>タイショウ</t>
    </rPh>
    <rPh sb="4" eb="6">
      <t>ケイヒ</t>
    </rPh>
    <phoneticPr fontId="4"/>
  </si>
  <si>
    <r>
      <t>精算時に</t>
    </r>
    <r>
      <rPr>
        <u/>
        <sz val="12"/>
        <color theme="1"/>
        <rFont val="ＭＳ 明朝"/>
        <family val="1"/>
        <charset val="128"/>
      </rPr>
      <t>支払いが確認できる領収書のコピーを添付</t>
    </r>
    <r>
      <rPr>
        <sz val="12"/>
        <color theme="1"/>
        <rFont val="ＭＳ 明朝"/>
        <family val="1"/>
        <charset val="128"/>
      </rPr>
      <t>すること。ただし、宿泊費は定額支給のため不要。</t>
    </r>
    <rPh sb="0" eb="2">
      <t>セイサン</t>
    </rPh>
    <rPh sb="2" eb="3">
      <t>ジ</t>
    </rPh>
    <rPh sb="4" eb="6">
      <t>シハラ</t>
    </rPh>
    <rPh sb="8" eb="10">
      <t>カクニン</t>
    </rPh>
    <rPh sb="13" eb="16">
      <t>リョウシュウショ</t>
    </rPh>
    <rPh sb="21" eb="23">
      <t>テンプ</t>
    </rPh>
    <rPh sb="32" eb="34">
      <t>シュクハク</t>
    </rPh>
    <rPh sb="34" eb="35">
      <t>ヒ</t>
    </rPh>
    <rPh sb="36" eb="38">
      <t>テイガク</t>
    </rPh>
    <rPh sb="38" eb="40">
      <t>シキュウ</t>
    </rPh>
    <rPh sb="43" eb="45">
      <t>フヨウ</t>
    </rPh>
    <phoneticPr fontId="4"/>
  </si>
  <si>
    <t>鉄道賃</t>
    <rPh sb="0" eb="2">
      <t>テツドウ</t>
    </rPh>
    <rPh sb="2" eb="3">
      <t>チン</t>
    </rPh>
    <phoneticPr fontId="4"/>
  </si>
  <si>
    <t>(4)</t>
    <phoneticPr fontId="4"/>
  </si>
  <si>
    <t>※記入欄が足りない場合は適宜追加して作成ください。</t>
    <rPh sb="1" eb="3">
      <t>キニュウ</t>
    </rPh>
    <rPh sb="3" eb="4">
      <t>ラン</t>
    </rPh>
    <rPh sb="5" eb="6">
      <t>タ</t>
    </rPh>
    <rPh sb="9" eb="11">
      <t>バアイ</t>
    </rPh>
    <rPh sb="12" eb="14">
      <t>テキギ</t>
    </rPh>
    <rPh sb="14" eb="16">
      <t>ツイカ</t>
    </rPh>
    <rPh sb="18" eb="20">
      <t>サクセイ</t>
    </rPh>
    <phoneticPr fontId="4"/>
  </si>
  <si>
    <t>※相乗りで行く場合は車賃はなし。相乗りでない場合はバス賃計算。</t>
    <rPh sb="1" eb="3">
      <t>アイノ</t>
    </rPh>
    <rPh sb="5" eb="6">
      <t>イ</t>
    </rPh>
    <rPh sb="7" eb="9">
      <t>バアイ</t>
    </rPh>
    <rPh sb="10" eb="11">
      <t>シャ</t>
    </rPh>
    <rPh sb="11" eb="12">
      <t>チン</t>
    </rPh>
    <rPh sb="16" eb="18">
      <t>アイノ</t>
    </rPh>
    <rPh sb="22" eb="24">
      <t>バアイ</t>
    </rPh>
    <rPh sb="27" eb="28">
      <t>チン</t>
    </rPh>
    <rPh sb="28" eb="30">
      <t>ケイサン</t>
    </rPh>
    <phoneticPr fontId="4"/>
  </si>
  <si>
    <t>伊平屋　太郎</t>
    <rPh sb="0" eb="3">
      <t>イヘヤ</t>
    </rPh>
    <rPh sb="4" eb="6">
      <t>タロウ</t>
    </rPh>
    <phoneticPr fontId="4"/>
  </si>
  <si>
    <t>伊平屋　二郎</t>
    <rPh sb="0" eb="3">
      <t>イヘヤ</t>
    </rPh>
    <rPh sb="4" eb="6">
      <t>ジロウ</t>
    </rPh>
    <phoneticPr fontId="4"/>
  </si>
  <si>
    <t>４その他留意点</t>
    <rPh sb="3" eb="4">
      <t>タ</t>
    </rPh>
    <rPh sb="4" eb="7">
      <t>リュウイテン</t>
    </rPh>
    <phoneticPr fontId="4"/>
  </si>
  <si>
    <t>□あり　・　□なし</t>
    <phoneticPr fontId="4"/>
  </si>
  <si>
    <t>別表第３（第10条関係）</t>
    <rPh sb="0" eb="1">
      <t>ベツ</t>
    </rPh>
    <rPh sb="1" eb="2">
      <t>ヒョウ</t>
    </rPh>
    <rPh sb="2" eb="3">
      <t>ダイ</t>
    </rPh>
    <rPh sb="5" eb="6">
      <t>ダイ</t>
    </rPh>
    <rPh sb="8" eb="9">
      <t>ジョウ</t>
    </rPh>
    <rPh sb="9" eb="11">
      <t>カンケイ</t>
    </rPh>
    <phoneticPr fontId="10"/>
  </si>
  <si>
    <t>本島　⇔　離島間旅費路程表（片道：単位㎞）</t>
    <rPh sb="0" eb="2">
      <t>ホントウ</t>
    </rPh>
    <rPh sb="5" eb="8">
      <t>リトウカン</t>
    </rPh>
    <rPh sb="8" eb="10">
      <t>リョヒ</t>
    </rPh>
    <rPh sb="10" eb="12">
      <t>ロテイ</t>
    </rPh>
    <rPh sb="12" eb="13">
      <t>ヒョウ</t>
    </rPh>
    <rPh sb="14" eb="16">
      <t>カタミチ</t>
    </rPh>
    <rPh sb="17" eb="19">
      <t>タンイ</t>
    </rPh>
    <phoneticPr fontId="10"/>
  </si>
  <si>
    <t>起　点　名</t>
    <rPh sb="0" eb="1">
      <t>キ</t>
    </rPh>
    <rPh sb="2" eb="3">
      <t>テン</t>
    </rPh>
    <rPh sb="4" eb="5">
      <t>メイ</t>
    </rPh>
    <phoneticPr fontId="10"/>
  </si>
  <si>
    <t>（</t>
    <phoneticPr fontId="10"/>
  </si>
  <si>
    <t>渡嘉敷島</t>
    <rPh sb="0" eb="4">
      <t>トカシキジマ</t>
    </rPh>
    <phoneticPr fontId="10"/>
  </si>
  <si>
    <t>座間味島</t>
    <rPh sb="0" eb="3">
      <t>ザマミ</t>
    </rPh>
    <rPh sb="3" eb="4">
      <t>ジマ</t>
    </rPh>
    <phoneticPr fontId="10"/>
  </si>
  <si>
    <t>渡名喜島</t>
    <rPh sb="0" eb="3">
      <t>トナキ</t>
    </rPh>
    <rPh sb="3" eb="4">
      <t>ジマ</t>
    </rPh>
    <phoneticPr fontId="10"/>
  </si>
  <si>
    <t>粟国島</t>
    <rPh sb="0" eb="2">
      <t>アグニ</t>
    </rPh>
    <rPh sb="2" eb="3">
      <t>ジマ</t>
    </rPh>
    <phoneticPr fontId="10"/>
  </si>
  <si>
    <t>久米島</t>
    <rPh sb="0" eb="3">
      <t>クメジマ</t>
    </rPh>
    <phoneticPr fontId="10"/>
  </si>
  <si>
    <t>北大東島</t>
    <rPh sb="0" eb="1">
      <t>キタ</t>
    </rPh>
    <rPh sb="1" eb="4">
      <t>ダイトウジマ</t>
    </rPh>
    <phoneticPr fontId="10"/>
  </si>
  <si>
    <t>南大東島</t>
    <rPh sb="0" eb="1">
      <t>ミナミ</t>
    </rPh>
    <rPh sb="1" eb="3">
      <t>ダイトウ</t>
    </rPh>
    <rPh sb="3" eb="4">
      <t>ジマ</t>
    </rPh>
    <phoneticPr fontId="10"/>
  </si>
  <si>
    <t>久高島</t>
    <rPh sb="0" eb="3">
      <t>クダカジマ</t>
    </rPh>
    <phoneticPr fontId="10"/>
  </si>
  <si>
    <t>宮古島</t>
    <rPh sb="0" eb="3">
      <t>ミヤコジマ</t>
    </rPh>
    <phoneticPr fontId="10"/>
  </si>
  <si>
    <t>石垣島</t>
    <rPh sb="0" eb="3">
      <t>イシガキジマ</t>
    </rPh>
    <phoneticPr fontId="10"/>
  </si>
  <si>
    <t>津堅島</t>
    <rPh sb="0" eb="1">
      <t>ツ</t>
    </rPh>
    <rPh sb="1" eb="2">
      <t>ケン</t>
    </rPh>
    <rPh sb="2" eb="3">
      <t>ジマ</t>
    </rPh>
    <phoneticPr fontId="10"/>
  </si>
  <si>
    <t>水納島</t>
    <rPh sb="0" eb="1">
      <t>ミズ</t>
    </rPh>
    <rPh sb="1" eb="2">
      <t>ノウ</t>
    </rPh>
    <rPh sb="2" eb="3">
      <t>ジマ</t>
    </rPh>
    <phoneticPr fontId="10"/>
  </si>
  <si>
    <t>伊江島</t>
    <rPh sb="0" eb="3">
      <t>イエジマ</t>
    </rPh>
    <phoneticPr fontId="10"/>
  </si>
  <si>
    <t>伊是名島</t>
    <rPh sb="0" eb="3">
      <t>イゼナ</t>
    </rPh>
    <rPh sb="3" eb="4">
      <t>ジマ</t>
    </rPh>
    <phoneticPr fontId="10"/>
  </si>
  <si>
    <t>伊平屋島</t>
    <rPh sb="0" eb="3">
      <t>イヘヤ</t>
    </rPh>
    <rPh sb="3" eb="4">
      <t>ジマ</t>
    </rPh>
    <phoneticPr fontId="10"/>
  </si>
  <si>
    <t>金額（距離×30円）</t>
    <phoneticPr fontId="10"/>
  </si>
  <si>
    <t>那覇空港</t>
    <rPh sb="0" eb="2">
      <t>ナハ</t>
    </rPh>
    <rPh sb="2" eb="4">
      <t>クウコウ</t>
    </rPh>
    <phoneticPr fontId="10"/>
  </si>
  <si>
    <t>渡嘉敷港</t>
    <rPh sb="0" eb="3">
      <t>トカシキ</t>
    </rPh>
    <rPh sb="3" eb="4">
      <t>ミナト</t>
    </rPh>
    <phoneticPr fontId="10"/>
  </si>
  <si>
    <t>座間味港</t>
    <rPh sb="0" eb="3">
      <t>ザマミ</t>
    </rPh>
    <rPh sb="3" eb="4">
      <t>ミナト</t>
    </rPh>
    <phoneticPr fontId="10"/>
  </si>
  <si>
    <t>渡名喜港</t>
    <rPh sb="0" eb="3">
      <t>トナキ</t>
    </rPh>
    <rPh sb="3" eb="4">
      <t>ミナト</t>
    </rPh>
    <phoneticPr fontId="10"/>
  </si>
  <si>
    <t>粟国港</t>
    <rPh sb="0" eb="2">
      <t>アグニ</t>
    </rPh>
    <rPh sb="2" eb="3">
      <t>ミナト</t>
    </rPh>
    <phoneticPr fontId="10"/>
  </si>
  <si>
    <t>兼城港・真泊港</t>
    <rPh sb="0" eb="2">
      <t>カネシロ</t>
    </rPh>
    <rPh sb="2" eb="3">
      <t>ミナト</t>
    </rPh>
    <rPh sb="4" eb="5">
      <t>マ</t>
    </rPh>
    <rPh sb="5" eb="6">
      <t>トマリ</t>
    </rPh>
    <rPh sb="6" eb="7">
      <t>ミナト</t>
    </rPh>
    <phoneticPr fontId="10"/>
  </si>
  <si>
    <t>北大東港</t>
    <rPh sb="0" eb="3">
      <t>キタダイトウ</t>
    </rPh>
    <rPh sb="3" eb="4">
      <t>ミナト</t>
    </rPh>
    <phoneticPr fontId="10"/>
  </si>
  <si>
    <t>南大東港</t>
    <rPh sb="0" eb="1">
      <t>ミナミ</t>
    </rPh>
    <rPh sb="1" eb="3">
      <t>ダイトウ</t>
    </rPh>
    <rPh sb="3" eb="4">
      <t>ミナト</t>
    </rPh>
    <phoneticPr fontId="10"/>
  </si>
  <si>
    <t>徳仁港</t>
    <rPh sb="0" eb="1">
      <t>トク</t>
    </rPh>
    <rPh sb="1" eb="2">
      <t>ジン</t>
    </rPh>
    <rPh sb="2" eb="3">
      <t>ミナト</t>
    </rPh>
    <phoneticPr fontId="10"/>
  </si>
  <si>
    <t>平良港</t>
    <rPh sb="0" eb="2">
      <t>タイラ</t>
    </rPh>
    <rPh sb="2" eb="3">
      <t>ミナト</t>
    </rPh>
    <phoneticPr fontId="10"/>
  </si>
  <si>
    <t>石垣港</t>
    <rPh sb="0" eb="2">
      <t>イシガキ</t>
    </rPh>
    <rPh sb="2" eb="3">
      <t>ミナト</t>
    </rPh>
    <phoneticPr fontId="10"/>
  </si>
  <si>
    <t>津堅港</t>
    <rPh sb="0" eb="1">
      <t>ツ</t>
    </rPh>
    <rPh sb="1" eb="2">
      <t>ケン</t>
    </rPh>
    <rPh sb="2" eb="3">
      <t>ミナト</t>
    </rPh>
    <phoneticPr fontId="10"/>
  </si>
  <si>
    <t>水納港</t>
    <rPh sb="0" eb="1">
      <t>ミズ</t>
    </rPh>
    <rPh sb="1" eb="2">
      <t>ノウ</t>
    </rPh>
    <rPh sb="2" eb="3">
      <t>ミナト</t>
    </rPh>
    <phoneticPr fontId="10"/>
  </si>
  <si>
    <t>伊江港</t>
    <rPh sb="0" eb="2">
      <t>イエ</t>
    </rPh>
    <rPh sb="2" eb="3">
      <t>ミナト</t>
    </rPh>
    <phoneticPr fontId="10"/>
  </si>
  <si>
    <t>仲田港</t>
    <rPh sb="0" eb="2">
      <t>ナカダ</t>
    </rPh>
    <rPh sb="2" eb="3">
      <t>ミナト</t>
    </rPh>
    <phoneticPr fontId="10"/>
  </si>
  <si>
    <t>前泊港</t>
    <rPh sb="0" eb="2">
      <t>マエドマリ</t>
    </rPh>
    <rPh sb="2" eb="3">
      <t>ミナト</t>
    </rPh>
    <phoneticPr fontId="10"/>
  </si>
  <si>
    <t>）</t>
    <phoneticPr fontId="10"/>
  </si>
  <si>
    <t>海路（㎞）</t>
    <rPh sb="0" eb="2">
      <t>カイロ</t>
    </rPh>
    <phoneticPr fontId="10"/>
  </si>
  <si>
    <t>兼城97.5</t>
    <rPh sb="0" eb="2">
      <t>カネシロ</t>
    </rPh>
    <phoneticPr fontId="10"/>
  </si>
  <si>
    <t>真泊90.5</t>
    <rPh sb="0" eb="1">
      <t>マ</t>
    </rPh>
    <rPh sb="1" eb="2">
      <t>トマリ</t>
    </rPh>
    <phoneticPr fontId="10"/>
  </si>
  <si>
    <t>出　発　地</t>
    <rPh sb="0" eb="1">
      <t>デ</t>
    </rPh>
    <rPh sb="2" eb="3">
      <t>ハッ</t>
    </rPh>
    <rPh sb="4" eb="5">
      <t>チ</t>
    </rPh>
    <phoneticPr fontId="10"/>
  </si>
  <si>
    <t>泊港</t>
    <rPh sb="0" eb="1">
      <t>トマリ</t>
    </rPh>
    <rPh sb="1" eb="2">
      <t>ミナト</t>
    </rPh>
    <phoneticPr fontId="10"/>
  </si>
  <si>
    <t>安座真港</t>
    <rPh sb="0" eb="3">
      <t>アザマ</t>
    </rPh>
    <rPh sb="3" eb="4">
      <t>ミナト</t>
    </rPh>
    <phoneticPr fontId="10"/>
  </si>
  <si>
    <t>那覇港</t>
    <rPh sb="0" eb="3">
      <t>ナハコウ</t>
    </rPh>
    <phoneticPr fontId="10"/>
  </si>
  <si>
    <t>平敷屋港</t>
    <rPh sb="0" eb="3">
      <t>ヘシキヤ</t>
    </rPh>
    <rPh sb="3" eb="4">
      <t>ミナト</t>
    </rPh>
    <phoneticPr fontId="10"/>
  </si>
  <si>
    <t>渡久地港</t>
    <rPh sb="0" eb="3">
      <t>トグチ</t>
    </rPh>
    <rPh sb="3" eb="4">
      <t>ミナト</t>
    </rPh>
    <phoneticPr fontId="10"/>
  </si>
  <si>
    <t>本部港</t>
    <rPh sb="0" eb="2">
      <t>モトブ</t>
    </rPh>
    <rPh sb="2" eb="3">
      <t>ミナト</t>
    </rPh>
    <phoneticPr fontId="10"/>
  </si>
  <si>
    <t>運天港</t>
    <rPh sb="0" eb="1">
      <t>ウン</t>
    </rPh>
    <rPh sb="1" eb="2">
      <t>テン</t>
    </rPh>
    <rPh sb="2" eb="3">
      <t>ミナト</t>
    </rPh>
    <phoneticPr fontId="10"/>
  </si>
  <si>
    <t>陸　　　　　　　　　　路　　　　（　ｋｍ　）</t>
    <rPh sb="0" eb="1">
      <t>リク</t>
    </rPh>
    <rPh sb="11" eb="12">
      <t>ミチ</t>
    </rPh>
    <phoneticPr fontId="10"/>
  </si>
  <si>
    <t>那覇市Ａ</t>
    <rPh sb="0" eb="3">
      <t>ナハシ</t>
    </rPh>
    <phoneticPr fontId="10"/>
  </si>
  <si>
    <t>那覇空港･各港間旅費路程表（片道：単位㎞）</t>
    <rPh sb="0" eb="2">
      <t>ナハ</t>
    </rPh>
    <rPh sb="2" eb="4">
      <t>クウコウ</t>
    </rPh>
    <rPh sb="5" eb="6">
      <t>カク</t>
    </rPh>
    <rPh sb="6" eb="7">
      <t>ミナト</t>
    </rPh>
    <rPh sb="7" eb="8">
      <t>カン</t>
    </rPh>
    <rPh sb="8" eb="10">
      <t>リョヒ</t>
    </rPh>
    <rPh sb="10" eb="12">
      <t>ロテイ</t>
    </rPh>
    <rPh sb="12" eb="13">
      <t>ヒョウ</t>
    </rPh>
    <rPh sb="14" eb="16">
      <t>カタミチ</t>
    </rPh>
    <rPh sb="17" eb="19">
      <t>タンイ</t>
    </rPh>
    <phoneticPr fontId="10"/>
  </si>
  <si>
    <t>那覇市Ｂ</t>
    <rPh sb="0" eb="3">
      <t>ナハシ</t>
    </rPh>
    <phoneticPr fontId="10"/>
  </si>
  <si>
    <t>糸満市Ａ</t>
    <rPh sb="0" eb="3">
      <t>イトマンシ</t>
    </rPh>
    <phoneticPr fontId="10"/>
  </si>
  <si>
    <t>糸満市Ｂ</t>
    <rPh sb="0" eb="3">
      <t>イトマンシ</t>
    </rPh>
    <phoneticPr fontId="10"/>
  </si>
  <si>
    <t>豊見城市</t>
    <rPh sb="0" eb="3">
      <t>トミシロ</t>
    </rPh>
    <rPh sb="3" eb="4">
      <t>シ</t>
    </rPh>
    <phoneticPr fontId="10"/>
  </si>
  <si>
    <t>那覇港</t>
    <rPh sb="0" eb="2">
      <t>ナハ</t>
    </rPh>
    <rPh sb="2" eb="3">
      <t>ミナト</t>
    </rPh>
    <phoneticPr fontId="10"/>
  </si>
  <si>
    <t>八重瀬町Ａ</t>
    <rPh sb="0" eb="4">
      <t>ヤエセチョウ</t>
    </rPh>
    <phoneticPr fontId="10"/>
  </si>
  <si>
    <t>八重瀬町Ｂ</t>
    <rPh sb="0" eb="4">
      <t>ヤエセチョウ</t>
    </rPh>
    <phoneticPr fontId="10"/>
  </si>
  <si>
    <t>南城市Ａ</t>
    <rPh sb="0" eb="3">
      <t>ナンジョウシ</t>
    </rPh>
    <phoneticPr fontId="10"/>
  </si>
  <si>
    <t>南城市Ｂ</t>
    <rPh sb="0" eb="3">
      <t>ナンジョウシ</t>
    </rPh>
    <phoneticPr fontId="10"/>
  </si>
  <si>
    <t>南城市Ｃ</t>
    <rPh sb="0" eb="3">
      <t>ナンジョウシ</t>
    </rPh>
    <phoneticPr fontId="10"/>
  </si>
  <si>
    <t>南城市Ｄ</t>
    <rPh sb="0" eb="3">
      <t>ナンジョウシ</t>
    </rPh>
    <phoneticPr fontId="10"/>
  </si>
  <si>
    <t>与那原町</t>
    <rPh sb="0" eb="4">
      <t>ヨナバルチョウ</t>
    </rPh>
    <phoneticPr fontId="10"/>
  </si>
  <si>
    <t>南風原町</t>
    <rPh sb="0" eb="4">
      <t>ハエバルチョウ</t>
    </rPh>
    <phoneticPr fontId="10"/>
  </si>
  <si>
    <t>浦添市</t>
    <rPh sb="0" eb="3">
      <t>ウラソエシ</t>
    </rPh>
    <phoneticPr fontId="10"/>
  </si>
  <si>
    <t>宜野湾市</t>
    <rPh sb="0" eb="4">
      <t>ギノワンシ</t>
    </rPh>
    <phoneticPr fontId="10"/>
  </si>
  <si>
    <t>沖縄市</t>
    <rPh sb="0" eb="3">
      <t>オキナワシ</t>
    </rPh>
    <phoneticPr fontId="10"/>
  </si>
  <si>
    <t>うるま市Ａ</t>
    <rPh sb="3" eb="4">
      <t>シ</t>
    </rPh>
    <phoneticPr fontId="10"/>
  </si>
  <si>
    <t>うるま市Ｂ</t>
    <rPh sb="3" eb="4">
      <t>シ</t>
    </rPh>
    <phoneticPr fontId="10"/>
  </si>
  <si>
    <t>うるま市Ｃ</t>
    <rPh sb="3" eb="4">
      <t>シ</t>
    </rPh>
    <phoneticPr fontId="10"/>
  </si>
  <si>
    <t>うるま市Ｄ</t>
    <rPh sb="3" eb="4">
      <t>シ</t>
    </rPh>
    <phoneticPr fontId="10"/>
  </si>
  <si>
    <t>うるま市Ｅ</t>
    <rPh sb="3" eb="4">
      <t>シ</t>
    </rPh>
    <phoneticPr fontId="10"/>
  </si>
  <si>
    <t>浜比嘉島</t>
    <rPh sb="0" eb="3">
      <t>ハマヒガ</t>
    </rPh>
    <rPh sb="3" eb="4">
      <t>シマ</t>
    </rPh>
    <phoneticPr fontId="10"/>
  </si>
  <si>
    <t>西原町</t>
    <rPh sb="0" eb="3">
      <t>ニシハラチョウ</t>
    </rPh>
    <phoneticPr fontId="10"/>
  </si>
  <si>
    <t>中城村</t>
    <rPh sb="0" eb="3">
      <t>ナカグスクソン</t>
    </rPh>
    <phoneticPr fontId="10"/>
  </si>
  <si>
    <t>北中城村</t>
    <rPh sb="0" eb="4">
      <t>キタナカグスクソン</t>
    </rPh>
    <phoneticPr fontId="10"/>
  </si>
  <si>
    <t>北谷町</t>
    <rPh sb="0" eb="3">
      <t>チャタンチョウ</t>
    </rPh>
    <phoneticPr fontId="10"/>
  </si>
  <si>
    <t>嘉手納町</t>
    <rPh sb="0" eb="4">
      <t>カデナチョウ</t>
    </rPh>
    <phoneticPr fontId="10"/>
  </si>
  <si>
    <t>読谷村</t>
    <rPh sb="0" eb="3">
      <t>ヨミタンソン</t>
    </rPh>
    <phoneticPr fontId="10"/>
  </si>
  <si>
    <t>恩納村Ａ</t>
    <rPh sb="0" eb="3">
      <t>オンナソン</t>
    </rPh>
    <phoneticPr fontId="10"/>
  </si>
  <si>
    <t>恩納村Ｂ</t>
    <rPh sb="0" eb="3">
      <t>オンナソン</t>
    </rPh>
    <phoneticPr fontId="10"/>
  </si>
  <si>
    <t>名護市Ａ</t>
    <rPh sb="0" eb="3">
      <t>ナゴシ</t>
    </rPh>
    <phoneticPr fontId="10"/>
  </si>
  <si>
    <t>名護市Ｂ</t>
    <rPh sb="0" eb="3">
      <t>ナゴシ</t>
    </rPh>
    <phoneticPr fontId="10"/>
  </si>
  <si>
    <t>名護市Ｃ</t>
    <rPh sb="0" eb="3">
      <t>ナゴシ</t>
    </rPh>
    <phoneticPr fontId="10"/>
  </si>
  <si>
    <t>名護市Ｄ</t>
    <rPh sb="0" eb="3">
      <t>ナゴシ</t>
    </rPh>
    <phoneticPr fontId="10"/>
  </si>
  <si>
    <t>名護市Ｅ</t>
    <rPh sb="0" eb="3">
      <t>ナゴシ</t>
    </rPh>
    <phoneticPr fontId="10"/>
  </si>
  <si>
    <t>金武町</t>
    <rPh sb="0" eb="3">
      <t>キンチョウ</t>
    </rPh>
    <phoneticPr fontId="10"/>
  </si>
  <si>
    <t>宜野座村</t>
    <rPh sb="0" eb="4">
      <t>ギノザソン</t>
    </rPh>
    <phoneticPr fontId="10"/>
  </si>
  <si>
    <t>本部町</t>
    <rPh sb="0" eb="3">
      <t>モトブチョウ</t>
    </rPh>
    <phoneticPr fontId="10"/>
  </si>
  <si>
    <t>今帰仁村</t>
    <rPh sb="0" eb="4">
      <t>ナキジンソン</t>
    </rPh>
    <phoneticPr fontId="10"/>
  </si>
  <si>
    <t>東村Ａ</t>
    <rPh sb="0" eb="2">
      <t>ヒガシソン</t>
    </rPh>
    <phoneticPr fontId="10"/>
  </si>
  <si>
    <t>東村Ｂ</t>
    <rPh sb="0" eb="2">
      <t>ヒガシソン</t>
    </rPh>
    <phoneticPr fontId="10"/>
  </si>
  <si>
    <t>大宜味村</t>
    <rPh sb="0" eb="4">
      <t>オオギミソン</t>
    </rPh>
    <phoneticPr fontId="10"/>
  </si>
  <si>
    <t>国頭村Ａ</t>
    <rPh sb="0" eb="3">
      <t>クニガミソン</t>
    </rPh>
    <phoneticPr fontId="10"/>
  </si>
  <si>
    <t>国頭村Ｂ</t>
    <rPh sb="0" eb="3">
      <t>クニガミソン</t>
    </rPh>
    <phoneticPr fontId="10"/>
  </si>
  <si>
    <t>国頭村Ｃ</t>
    <rPh sb="0" eb="3">
      <t>クニガミソン</t>
    </rPh>
    <phoneticPr fontId="10"/>
  </si>
  <si>
    <t>国頭村Ｄ</t>
    <rPh sb="0" eb="3">
      <t>クニガミソン</t>
    </rPh>
    <phoneticPr fontId="10"/>
  </si>
  <si>
    <t>出店報告書</t>
    <rPh sb="0" eb="2">
      <t>シュッテン</t>
    </rPh>
    <rPh sb="2" eb="5">
      <t>ホウコクショ</t>
    </rPh>
    <phoneticPr fontId="4"/>
  </si>
  <si>
    <t>１．概要</t>
    <rPh sb="2" eb="4">
      <t>ガイヨウ</t>
    </rPh>
    <phoneticPr fontId="4"/>
  </si>
  <si>
    <t>催事名</t>
    <rPh sb="0" eb="2">
      <t>サイジ</t>
    </rPh>
    <rPh sb="2" eb="3">
      <t>メイ</t>
    </rPh>
    <phoneticPr fontId="4"/>
  </si>
  <si>
    <t>日　時</t>
    <rPh sb="0" eb="1">
      <t>ニチ</t>
    </rPh>
    <rPh sb="2" eb="3">
      <t>ジ</t>
    </rPh>
    <phoneticPr fontId="4"/>
  </si>
  <si>
    <t>自</t>
    <rPh sb="0" eb="1">
      <t>ジ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</si>
  <si>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</si>
  <si>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</si>
  <si>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</si>
  <si>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</si>
  <si>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（　　）</t>
    <phoneticPr fontId="4"/>
  </si>
  <si>
    <t>時</t>
    <rPh sb="0" eb="1">
      <t>ジ</t>
    </rPh>
    <phoneticPr fontId="4"/>
  </si>
  <si>
    <t>～</t>
    <phoneticPr fontId="4"/>
  </si>
  <si>
    <t>至</t>
    <rPh sb="0" eb="1">
      <t>イタル</t>
    </rPh>
    <phoneticPr fontId="4"/>
  </si>
  <si>
    <t>日</t>
    <rPh sb="0" eb="1">
      <t>ニチ</t>
    </rPh>
    <phoneticPr fontId="4"/>
  </si>
  <si>
    <t>場　所</t>
    <rPh sb="0" eb="1">
      <t>バ</t>
    </rPh>
    <rPh sb="2" eb="3">
      <t>ショ</t>
    </rPh>
    <phoneticPr fontId="4"/>
  </si>
  <si>
    <t>参加者</t>
    <rPh sb="0" eb="3">
      <t>サンカシャ</t>
    </rPh>
    <phoneticPr fontId="4"/>
  </si>
  <si>
    <t>２．所感</t>
    <rPh sb="2" eb="4">
      <t>ショカン</t>
    </rPh>
    <phoneticPr fontId="4"/>
  </si>
  <si>
    <t>※出店した感想や今後に向けた取組など記載。</t>
    <rPh sb="1" eb="3">
      <t>シュッテン</t>
    </rPh>
    <rPh sb="5" eb="7">
      <t>カンソウ</t>
    </rPh>
    <rPh sb="8" eb="10">
      <t>コンゴ</t>
    </rPh>
    <rPh sb="11" eb="12">
      <t>ム</t>
    </rPh>
    <rPh sb="14" eb="16">
      <t>トリクミ</t>
    </rPh>
    <rPh sb="18" eb="20">
      <t>キサイ</t>
    </rPh>
    <phoneticPr fontId="4"/>
  </si>
  <si>
    <t>３．売上実績</t>
    <rPh sb="2" eb="4">
      <t>ウリアゲ</t>
    </rPh>
    <rPh sb="4" eb="6">
      <t>ジッセキ</t>
    </rPh>
    <phoneticPr fontId="4"/>
  </si>
  <si>
    <t>商品名</t>
    <rPh sb="0" eb="3">
      <t>ショウヒンメイ</t>
    </rPh>
    <phoneticPr fontId="4"/>
  </si>
  <si>
    <t>単価（税込）</t>
    <rPh sb="0" eb="2">
      <t>タンカ</t>
    </rPh>
    <rPh sb="3" eb="5">
      <t>ゼイコミ</t>
    </rPh>
    <phoneticPr fontId="4"/>
  </si>
  <si>
    <t>数量</t>
    <rPh sb="0" eb="2">
      <t>スウリョウ</t>
    </rPh>
    <phoneticPr fontId="4"/>
  </si>
  <si>
    <t>金額</t>
    <rPh sb="0" eb="1">
      <t>キン</t>
    </rPh>
    <rPh sb="1" eb="2">
      <t>ガク</t>
    </rPh>
    <phoneticPr fontId="4"/>
  </si>
  <si>
    <t>※表が足りない場合はコピーして作成下さい。</t>
    <rPh sb="1" eb="2">
      <t>ヒョウ</t>
    </rPh>
    <rPh sb="3" eb="4">
      <t>タ</t>
    </rPh>
    <rPh sb="7" eb="9">
      <t>バアイ</t>
    </rPh>
    <rPh sb="15" eb="17">
      <t>サクセイ</t>
    </rPh>
    <rPh sb="17" eb="18">
      <t>クダ</t>
    </rPh>
    <phoneticPr fontId="4"/>
  </si>
  <si>
    <t>様式第５－２号（様式第５号添付書類-第９条関係）</t>
    <rPh sb="0" eb="2">
      <t>ヨウシキ</t>
    </rPh>
    <rPh sb="2" eb="3">
      <t>ダイ</t>
    </rPh>
    <rPh sb="6" eb="7">
      <t>ゴウ</t>
    </rPh>
    <rPh sb="8" eb="10">
      <t>ヨウシキ</t>
    </rPh>
    <rPh sb="10" eb="11">
      <t>ダイ</t>
    </rPh>
    <rPh sb="12" eb="13">
      <t>ゴウ</t>
    </rPh>
    <rPh sb="13" eb="15">
      <t>テンプ</t>
    </rPh>
    <rPh sb="15" eb="17">
      <t>ショルイ</t>
    </rPh>
    <rPh sb="18" eb="19">
      <t>ダイ</t>
    </rPh>
    <rPh sb="20" eb="21">
      <t>ジョウ</t>
    </rPh>
    <rPh sb="21" eb="23">
      <t>カンケイ</t>
    </rPh>
    <phoneticPr fontId="4"/>
  </si>
  <si>
    <t>様式第５－３号（様式第５号添付書類－第６条関係）</t>
    <rPh sb="0" eb="2">
      <t>ヨウシキ</t>
    </rPh>
    <rPh sb="2" eb="3">
      <t>ダイ</t>
    </rPh>
    <rPh sb="6" eb="7">
      <t>ゴウ</t>
    </rPh>
    <rPh sb="8" eb="10">
      <t>ヨウシキ</t>
    </rPh>
    <rPh sb="10" eb="11">
      <t>ダイ</t>
    </rPh>
    <rPh sb="12" eb="13">
      <t>ゴウ</t>
    </rPh>
    <rPh sb="13" eb="15">
      <t>テンプ</t>
    </rPh>
    <rPh sb="15" eb="17">
      <t>ショルイ</t>
    </rPh>
    <rPh sb="18" eb="19">
      <t>ダイ</t>
    </rPh>
    <rPh sb="20" eb="21">
      <t>ジョウ</t>
    </rPh>
    <rPh sb="21" eb="23">
      <t>カンケイ</t>
    </rPh>
    <phoneticPr fontId="4"/>
  </si>
  <si>
    <t>※実績額を記入</t>
    <rPh sb="1" eb="4">
      <t>ジッセキガク</t>
    </rPh>
    <rPh sb="5" eb="7">
      <t>キニュウ</t>
    </rPh>
    <phoneticPr fontId="4"/>
  </si>
  <si>
    <t>４実績額</t>
    <rPh sb="1" eb="3">
      <t>ジッセキ</t>
    </rPh>
    <rPh sb="3" eb="4">
      <t>ガク</t>
    </rPh>
    <phoneticPr fontId="4"/>
  </si>
  <si>
    <t>３実績額</t>
    <rPh sb="1" eb="3">
      <t>ジッセキ</t>
    </rPh>
    <rPh sb="3" eb="4">
      <t>ガク</t>
    </rPh>
    <phoneticPr fontId="4"/>
  </si>
  <si>
    <r>
      <t>(4)精算時に</t>
    </r>
    <r>
      <rPr>
        <u/>
        <sz val="12"/>
        <color theme="1"/>
        <rFont val="ＭＳ 明朝"/>
        <family val="1"/>
        <charset val="128"/>
      </rPr>
      <t>支払いが確認できる領収書のコピーを添付</t>
    </r>
    <r>
      <rPr>
        <sz val="12"/>
        <color theme="1"/>
        <rFont val="ＭＳ 明朝"/>
        <family val="1"/>
        <charset val="128"/>
      </rPr>
      <t>すること。</t>
    </r>
    <rPh sb="3" eb="5">
      <t>セイサン</t>
    </rPh>
    <rPh sb="5" eb="6">
      <t>ジ</t>
    </rPh>
    <rPh sb="7" eb="9">
      <t>シハラ</t>
    </rPh>
    <rPh sb="11" eb="13">
      <t>カクニン</t>
    </rPh>
    <rPh sb="16" eb="19">
      <t>リョウシュウショ</t>
    </rPh>
    <rPh sb="24" eb="26">
      <t>テンプ</t>
    </rPh>
    <phoneticPr fontId="4"/>
  </si>
  <si>
    <r>
      <t>精算時に</t>
    </r>
    <r>
      <rPr>
        <u/>
        <sz val="12"/>
        <color theme="1"/>
        <rFont val="ＭＳ 明朝"/>
        <family val="1"/>
        <charset val="128"/>
      </rPr>
      <t>支払いが確認できる領収書のコピーを添付</t>
    </r>
    <r>
      <rPr>
        <sz val="12"/>
        <color theme="1"/>
        <rFont val="ＭＳ 明朝"/>
        <family val="1"/>
        <charset val="128"/>
      </rPr>
      <t>すること。</t>
    </r>
    <rPh sb="0" eb="2">
      <t>セイサン</t>
    </rPh>
    <rPh sb="2" eb="3">
      <t>ジ</t>
    </rPh>
    <rPh sb="4" eb="6">
      <t>シハラ</t>
    </rPh>
    <rPh sb="8" eb="10">
      <t>カクニン</t>
    </rPh>
    <rPh sb="13" eb="16">
      <t>リョウシュウショ</t>
    </rPh>
    <rPh sb="21" eb="23">
      <t>テンプ</t>
    </rPh>
    <phoneticPr fontId="4"/>
  </si>
  <si>
    <t>(3)</t>
    <phoneticPr fontId="4"/>
  </si>
  <si>
    <t>宿泊費は実費とする。（上限あり）</t>
    <rPh sb="0" eb="2">
      <t>シュクハク</t>
    </rPh>
    <rPh sb="2" eb="3">
      <t>ヒ</t>
    </rPh>
    <rPh sb="4" eb="6">
      <t>ジッピ</t>
    </rPh>
    <rPh sb="11" eb="13">
      <t>ジョウゲン</t>
    </rPh>
    <phoneticPr fontId="4"/>
  </si>
  <si>
    <t>(3)宿泊費は実費とする。（上限あり）</t>
    <rPh sb="3" eb="5">
      <t>シュクハク</t>
    </rPh>
    <rPh sb="5" eb="6">
      <t>ヒ</t>
    </rPh>
    <rPh sb="7" eb="9">
      <t>ジッピ</t>
    </rPh>
    <rPh sb="14" eb="16">
      <t>ジョウゲン</t>
    </rPh>
    <phoneticPr fontId="4"/>
  </si>
  <si>
    <t>※売上実績については別紙とすることも可。</t>
    <rPh sb="1" eb="3">
      <t>ウリアゲ</t>
    </rPh>
    <rPh sb="3" eb="5">
      <t>ジッセキ</t>
    </rPh>
    <rPh sb="10" eb="12">
      <t>ベッシ</t>
    </rPh>
    <rPh sb="18" eb="1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</si>
</sst>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b/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35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9" fontId="3" fillId="0" borderId="0" xfId="0" applyNumberFormat="1" applyFont="1" applyAlignment="1"/>
    <xf numFmtId="0" fontId="2" fillId="0" borderId="3" xfId="0" applyFont="1" applyBorder="1" applyAlignment="1">
      <alignment horizontal="center"/>
    </xf>
    <xf numFmtId="0" fontId="2" fillId="0" borderId="0" xfId="0" applyFont="1" applyAlignment="1"/>
    <xf numFmtId="0" fontId="2" fillId="0" borderId="4" xfId="0" applyFont="1" applyBorder="1" applyAlignment="1"/>
    <xf numFmtId="0" fontId="2" fillId="0" borderId="2" xfId="0" applyFont="1" applyBorder="1" applyAlignment="1">
      <alignment horizontal="right"/>
    </xf>
    <xf numFmtId="0" fontId="5" fillId="0" borderId="0" xfId="0" applyFont="1" applyBorder="1" applyAlignment="1"/>
    <xf numFmtId="0" fontId="3" fillId="0" borderId="0" xfId="0" applyFont="1" applyAlignment="1">
      <alignment horizontal="right"/>
    </xf>
    <xf numFmtId="0" fontId="3" fillId="2" borderId="0" xfId="0" applyFont="1" applyFill="1" applyAlignment="1"/>
    <xf numFmtId="0" fontId="2" fillId="0" borderId="5" xfId="0" applyFont="1" applyBorder="1" applyAlignment="1"/>
    <xf numFmtId="0" fontId="2" fillId="0" borderId="8" xfId="0" applyFont="1" applyBorder="1" applyAlignment="1">
      <alignment horizontal="right"/>
    </xf>
    <xf numFmtId="0" fontId="5" fillId="0" borderId="16" xfId="0" applyFont="1" applyBorder="1" applyAlignment="1"/>
    <xf numFmtId="0" fontId="3" fillId="0" borderId="0" xfId="0" applyFont="1" applyFill="1" applyBorder="1" applyAlignment="1"/>
    <xf numFmtId="38" fontId="3" fillId="0" borderId="0" xfId="1" applyFont="1" applyFill="1" applyBorder="1" applyAlignment="1"/>
    <xf numFmtId="38" fontId="3" fillId="0" borderId="0" xfId="1" applyFont="1" applyFill="1" applyBorder="1" applyAlignment="1">
      <alignment horizont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vertical="top"/>
    </xf>
    <xf numFmtId="0" fontId="5" fillId="0" borderId="0" xfId="0" applyFont="1" applyBorder="1" applyAlignment="1">
      <alignment horizontal="center"/>
    </xf>
    <xf numFmtId="38" fontId="5" fillId="0" borderId="0" xfId="1" applyFont="1" applyBorder="1" applyAlignment="1"/>
    <xf numFmtId="38" fontId="3" fillId="0" borderId="0" xfId="1" applyFont="1" applyFill="1" applyBorder="1" applyAlignment="1"/>
    <xf numFmtId="0" fontId="5" fillId="0" borderId="15" xfId="0" applyFont="1" applyBorder="1" applyAlignment="1">
      <alignment horizontal="right"/>
    </xf>
    <xf numFmtId="0" fontId="7" fillId="0" borderId="0" xfId="0" applyFont="1" applyBorder="1" applyAlignment="1"/>
    <xf numFmtId="0" fontId="8" fillId="0" borderId="0" xfId="0" applyFont="1" applyAlignment="1"/>
    <xf numFmtId="0" fontId="2" fillId="0" borderId="3" xfId="0" applyFont="1" applyBorder="1" applyAlignment="1">
      <alignment horizontal="center"/>
    </xf>
    <xf numFmtId="0" fontId="7" fillId="3" borderId="0" xfId="2" applyFont="1" applyFill="1">
      <alignment vertical="center"/>
    </xf>
    <xf numFmtId="38" fontId="7" fillId="3" borderId="0" xfId="3" applyFont="1" applyFill="1">
      <alignment vertical="center"/>
    </xf>
    <xf numFmtId="0" fontId="7" fillId="3" borderId="6" xfId="2" applyFont="1" applyFill="1" applyBorder="1" applyAlignment="1">
      <alignment horizontal="right" vertical="center" textRotation="255"/>
    </xf>
    <xf numFmtId="0" fontId="7" fillId="4" borderId="6" xfId="2" applyFont="1" applyFill="1" applyBorder="1" applyAlignment="1">
      <alignment horizontal="right" vertical="center" textRotation="255"/>
    </xf>
    <xf numFmtId="0" fontId="7" fillId="3" borderId="17" xfId="2" applyFont="1" applyFill="1" applyBorder="1" applyAlignment="1">
      <alignment horizontal="right" vertical="center" textRotation="255"/>
    </xf>
    <xf numFmtId="0" fontId="11" fillId="3" borderId="17" xfId="2" applyFont="1" applyFill="1" applyBorder="1" applyAlignment="1">
      <alignment horizontal="center" vertical="top" textRotation="255" shrinkToFit="1"/>
    </xf>
    <xf numFmtId="0" fontId="11" fillId="3" borderId="17" xfId="2" applyFont="1" applyFill="1" applyBorder="1" applyAlignment="1">
      <alignment horizontal="right" vertical="center" textRotation="255"/>
    </xf>
    <xf numFmtId="0" fontId="11" fillId="4" borderId="17" xfId="2" applyFont="1" applyFill="1" applyBorder="1" applyAlignment="1">
      <alignment horizontal="right" vertical="center" textRotation="255"/>
    </xf>
    <xf numFmtId="0" fontId="7" fillId="3" borderId="20" xfId="2" applyFont="1" applyFill="1" applyBorder="1" applyAlignment="1">
      <alignment horizontal="right" vertical="center" textRotation="255"/>
    </xf>
    <xf numFmtId="0" fontId="7" fillId="4" borderId="20" xfId="2" applyFont="1" applyFill="1" applyBorder="1" applyAlignment="1">
      <alignment horizontal="right" vertical="center" textRotation="255"/>
    </xf>
    <xf numFmtId="0" fontId="7" fillId="3" borderId="3" xfId="2" applyFont="1" applyFill="1" applyBorder="1">
      <alignment vertical="center"/>
    </xf>
    <xf numFmtId="38" fontId="7" fillId="5" borderId="3" xfId="3" applyFont="1" applyFill="1" applyBorder="1" applyAlignment="1">
      <alignment vertical="center"/>
    </xf>
    <xf numFmtId="0" fontId="11" fillId="3" borderId="3" xfId="2" applyFont="1" applyFill="1" applyBorder="1">
      <alignment vertical="center"/>
    </xf>
    <xf numFmtId="0" fontId="7" fillId="4" borderId="3" xfId="2" applyFont="1" applyFill="1" applyBorder="1">
      <alignment vertical="center"/>
    </xf>
    <xf numFmtId="0" fontId="11" fillId="3" borderId="0" xfId="2" applyFont="1" applyFill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2" fillId="0" borderId="0" xfId="0" applyFont="1" applyBorder="1" applyAlignment="1">
      <alignment vertical="top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Alignment="1"/>
    <xf numFmtId="0" fontId="7" fillId="3" borderId="0" xfId="2" applyFont="1" applyFill="1" applyBorder="1">
      <alignment vertical="center"/>
    </xf>
    <xf numFmtId="0" fontId="7" fillId="3" borderId="0" xfId="2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38" fontId="5" fillId="0" borderId="16" xfId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38" fontId="3" fillId="2" borderId="0" xfId="1" applyFont="1" applyFill="1" applyBorder="1" applyAlignment="1">
      <alignment horizontal="right"/>
    </xf>
    <xf numFmtId="0" fontId="3" fillId="0" borderId="0" xfId="0" applyFont="1" applyAlignment="1">
      <alignment vertical="top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8" fontId="2" fillId="0" borderId="3" xfId="1" applyFont="1" applyBorder="1" applyAlignment="1"/>
    <xf numFmtId="38" fontId="2" fillId="0" borderId="4" xfId="1" applyFont="1" applyBorder="1" applyAlignment="1"/>
    <xf numFmtId="0" fontId="2" fillId="0" borderId="2" xfId="0" applyFont="1" applyBorder="1" applyAlignment="1">
      <alignment horizontal="center"/>
    </xf>
    <xf numFmtId="38" fontId="2" fillId="0" borderId="5" xfId="1" applyFont="1" applyBorder="1" applyAlignment="1"/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38" fontId="2" fillId="0" borderId="6" xfId="1" applyFont="1" applyBorder="1" applyAlignment="1"/>
    <xf numFmtId="38" fontId="2" fillId="0" borderId="7" xfId="1" applyFont="1" applyBorder="1" applyAlignment="1"/>
    <xf numFmtId="38" fontId="3" fillId="2" borderId="0" xfId="1" applyFont="1" applyFill="1" applyBorder="1" applyAlignment="1"/>
    <xf numFmtId="3" fontId="5" fillId="0" borderId="16" xfId="0" applyNumberFormat="1" applyFont="1" applyBorder="1" applyAlignment="1">
      <alignment horizontal="right"/>
    </xf>
    <xf numFmtId="38" fontId="2" fillId="0" borderId="9" xfId="1" applyFont="1" applyBorder="1" applyAlignment="1"/>
    <xf numFmtId="38" fontId="5" fillId="0" borderId="13" xfId="1" applyFont="1" applyBorder="1" applyAlignment="1"/>
    <xf numFmtId="38" fontId="5" fillId="0" borderId="14" xfId="1" applyFont="1" applyBorder="1" applyAlignment="1"/>
    <xf numFmtId="0" fontId="7" fillId="3" borderId="3" xfId="2" applyFont="1" applyFill="1" applyBorder="1" applyAlignment="1">
      <alignment vertical="center"/>
    </xf>
    <xf numFmtId="0" fontId="7" fillId="4" borderId="3" xfId="2" applyFont="1" applyFill="1" applyBorder="1" applyAlignment="1">
      <alignment vertical="center"/>
    </xf>
    <xf numFmtId="0" fontId="7" fillId="3" borderId="0" xfId="2" applyFont="1" applyFill="1" applyBorder="1" applyAlignment="1">
      <alignment horizontal="center" vertical="center"/>
    </xf>
    <xf numFmtId="3" fontId="7" fillId="3" borderId="0" xfId="2" applyNumberFormat="1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vertical="center" textRotation="255" wrapText="1"/>
    </xf>
    <xf numFmtId="0" fontId="9" fillId="3" borderId="3" xfId="2" applyFill="1" applyBorder="1" applyAlignment="1">
      <alignment vertical="center" textRotation="255"/>
    </xf>
    <xf numFmtId="0" fontId="7" fillId="3" borderId="6" xfId="2" applyFont="1" applyFill="1" applyBorder="1" applyAlignment="1">
      <alignment horizontal="center" vertical="center" shrinkToFit="1"/>
    </xf>
    <xf numFmtId="0" fontId="7" fillId="3" borderId="8" xfId="2" applyFont="1" applyFill="1" applyBorder="1" applyAlignment="1">
      <alignment horizontal="center" vertical="center" shrinkToFit="1"/>
    </xf>
    <xf numFmtId="0" fontId="7" fillId="3" borderId="20" xfId="2" applyFont="1" applyFill="1" applyBorder="1" applyAlignment="1">
      <alignment horizontal="center" vertical="center" shrinkToFit="1"/>
    </xf>
    <xf numFmtId="0" fontId="7" fillId="3" borderId="21" xfId="2" applyFont="1" applyFill="1" applyBorder="1" applyAlignment="1">
      <alignment horizontal="center" vertical="center" shrinkToFit="1"/>
    </xf>
    <xf numFmtId="0" fontId="7" fillId="3" borderId="8" xfId="2" applyFont="1" applyFill="1" applyBorder="1" applyAlignment="1">
      <alignment horizontal="left" vertical="top" textRotation="255" wrapText="1"/>
    </xf>
    <xf numFmtId="0" fontId="7" fillId="3" borderId="18" xfId="2" applyFont="1" applyFill="1" applyBorder="1" applyAlignment="1">
      <alignment horizontal="left" vertical="top" textRotation="255" wrapText="1"/>
    </xf>
    <xf numFmtId="0" fontId="7" fillId="3" borderId="21" xfId="2" applyFont="1" applyFill="1" applyBorder="1" applyAlignment="1">
      <alignment horizontal="left" vertical="top" textRotation="255" wrapText="1"/>
    </xf>
    <xf numFmtId="0" fontId="7" fillId="4" borderId="8" xfId="2" applyFont="1" applyFill="1" applyBorder="1" applyAlignment="1">
      <alignment horizontal="left" vertical="top" textRotation="255" wrapText="1"/>
    </xf>
    <xf numFmtId="0" fontId="7" fillId="4" borderId="18" xfId="2" applyFont="1" applyFill="1" applyBorder="1" applyAlignment="1">
      <alignment horizontal="left" vertical="top" textRotation="255" wrapText="1"/>
    </xf>
    <xf numFmtId="0" fontId="7" fillId="4" borderId="21" xfId="2" applyFont="1" applyFill="1" applyBorder="1" applyAlignment="1">
      <alignment horizontal="left" vertical="top" textRotation="255" wrapText="1"/>
    </xf>
    <xf numFmtId="38" fontId="7" fillId="5" borderId="9" xfId="3" applyFont="1" applyFill="1" applyBorder="1" applyAlignment="1">
      <alignment horizontal="center" vertical="top" textRotation="255" wrapText="1"/>
    </xf>
    <xf numFmtId="38" fontId="7" fillId="5" borderId="19" xfId="3" applyFont="1" applyFill="1" applyBorder="1" applyAlignment="1">
      <alignment horizontal="center" vertical="top" textRotation="255" wrapText="1"/>
    </xf>
    <xf numFmtId="38" fontId="7" fillId="5" borderId="22" xfId="3" applyFont="1" applyFill="1" applyBorder="1" applyAlignment="1">
      <alignment horizontal="center" vertical="top" textRotation="255" wrapText="1"/>
    </xf>
    <xf numFmtId="0" fontId="7" fillId="3" borderId="6" xfId="2" applyFont="1" applyFill="1" applyBorder="1" applyAlignment="1">
      <alignment horizontal="center" vertical="top" textRotation="255"/>
    </xf>
    <xf numFmtId="0" fontId="7" fillId="3" borderId="8" xfId="2" applyFont="1" applyFill="1" applyBorder="1" applyAlignment="1">
      <alignment horizontal="center" vertical="top" textRotation="255"/>
    </xf>
    <xf numFmtId="0" fontId="7" fillId="3" borderId="17" xfId="2" applyFont="1" applyFill="1" applyBorder="1" applyAlignment="1">
      <alignment horizontal="center" vertical="top" textRotation="255"/>
    </xf>
    <xf numFmtId="0" fontId="7" fillId="3" borderId="18" xfId="2" applyFont="1" applyFill="1" applyBorder="1" applyAlignment="1">
      <alignment horizontal="center" vertical="top" textRotation="255"/>
    </xf>
    <xf numFmtId="0" fontId="7" fillId="3" borderId="20" xfId="2" applyFont="1" applyFill="1" applyBorder="1" applyAlignment="1">
      <alignment horizontal="center" vertical="top" textRotation="255"/>
    </xf>
    <xf numFmtId="0" fontId="7" fillId="3" borderId="21" xfId="2" applyFont="1" applyFill="1" applyBorder="1" applyAlignment="1">
      <alignment horizontal="center" vertical="top" textRotation="255"/>
    </xf>
    <xf numFmtId="0" fontId="7" fillId="4" borderId="3" xfId="2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7" fillId="3" borderId="17" xfId="2" applyFont="1" applyFill="1" applyBorder="1" applyAlignment="1">
      <alignment horizontal="center" vertical="center"/>
    </xf>
    <xf numFmtId="0" fontId="7" fillId="3" borderId="18" xfId="2" applyFont="1" applyFill="1" applyBorder="1" applyAlignment="1">
      <alignment horizontal="center" vertical="center"/>
    </xf>
    <xf numFmtId="0" fontId="7" fillId="3" borderId="20" xfId="2" applyFont="1" applyFill="1" applyBorder="1" applyAlignment="1">
      <alignment horizontal="center" vertical="center"/>
    </xf>
    <xf numFmtId="0" fontId="7" fillId="3" borderId="21" xfId="2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</cellXfs>
  <cellStyles count="4">
    <cellStyle name="桁区切り" xfId="1" builtinId="6"/>
    <cellStyle name="桁区切り 2" xfId="3" xr:uid="{68E4DEF7-D1E6-49ED-829F-FBCA013F68DB}"/>
    <cellStyle name="標準" xfId="0" builtinId="0"/>
    <cellStyle name="標準 2" xfId="2" xr:uid="{090CDC71-388B-4A33-9363-6843280117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6</xdr:row>
      <xdr:rowOff>161925</xdr:rowOff>
    </xdr:from>
    <xdr:to>
      <xdr:col>13</xdr:col>
      <xdr:colOff>209550</xdr:colOff>
      <xdr:row>8</xdr:row>
      <xdr:rowOff>57150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27ECFA7-D3DA-41CC-958C-3351B6ADA379}"/>
            </a:ext>
          </a:extLst>
        </xdr:cNvPr>
        <xdr:cNvSpPr/>
      </xdr:nvSpPr>
      <xdr:spPr>
        <a:xfrm>
          <a:off x="3248025" y="1276350"/>
          <a:ext cx="552450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85725</xdr:colOff>
      <xdr:row>12</xdr:row>
      <xdr:rowOff>104775</xdr:rowOff>
    </xdr:from>
    <xdr:to>
      <xdr:col>16</xdr:col>
      <xdr:colOff>85725</xdr:colOff>
      <xdr:row>14</xdr:row>
      <xdr:rowOff>19050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C0C3625-182D-407F-B8C7-9244093A4A6A}"/>
            </a:ext>
          </a:extLst>
        </xdr:cNvPr>
        <xdr:cNvSpPr/>
      </xdr:nvSpPr>
      <xdr:spPr>
        <a:xfrm>
          <a:off x="3952875" y="2447925"/>
          <a:ext cx="552450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104775</xdr:colOff>
      <xdr:row>1</xdr:row>
      <xdr:rowOff>66675</xdr:rowOff>
    </xdr:from>
    <xdr:to>
      <xdr:col>22</xdr:col>
      <xdr:colOff>171450</xdr:colOff>
      <xdr:row>6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88E13BD-FC8D-4DB3-B8B3-4DB16C78909D}"/>
            </a:ext>
          </a:extLst>
        </xdr:cNvPr>
        <xdr:cNvSpPr txBox="1"/>
      </xdr:nvSpPr>
      <xdr:spPr>
        <a:xfrm>
          <a:off x="3695700" y="266700"/>
          <a:ext cx="2552700" cy="9906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FF0000"/>
              </a:solidFill>
            </a:rPr>
            <a:t>出店料３０，０００円、参加者２名、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車両３～４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 b="1">
              <a:solidFill>
                <a:srgbClr val="FF0000"/>
              </a:solidFill>
            </a:rPr>
            <a:t>那覇１泊２日、宿泊費１０，０００円と仮定した場合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209550</xdr:colOff>
      <xdr:row>16</xdr:row>
      <xdr:rowOff>142875</xdr:rowOff>
    </xdr:from>
    <xdr:to>
      <xdr:col>18</xdr:col>
      <xdr:colOff>209550</xdr:colOff>
      <xdr:row>18</xdr:row>
      <xdr:rowOff>38100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C1596BD-F8F4-45AE-8016-75EDA2D8BC69}"/>
            </a:ext>
          </a:extLst>
        </xdr:cNvPr>
        <xdr:cNvSpPr/>
      </xdr:nvSpPr>
      <xdr:spPr>
        <a:xfrm>
          <a:off x="4629150" y="3609975"/>
          <a:ext cx="552450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19</xdr:col>
      <xdr:colOff>0</xdr:colOff>
      <xdr:row>24</xdr:row>
      <xdr:rowOff>95250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83BFEEB-E05F-4DEB-A970-C2C7B70E0D71}"/>
            </a:ext>
          </a:extLst>
        </xdr:cNvPr>
        <xdr:cNvSpPr/>
      </xdr:nvSpPr>
      <xdr:spPr>
        <a:xfrm>
          <a:off x="4695825" y="4876800"/>
          <a:ext cx="552450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47625</xdr:colOff>
      <xdr:row>6</xdr:row>
      <xdr:rowOff>133350</xdr:rowOff>
    </xdr:from>
    <xdr:to>
      <xdr:col>20</xdr:col>
      <xdr:colOff>47625</xdr:colOff>
      <xdr:row>8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1AF2463-D4A8-4DC9-9658-4C5F24913C30}"/>
            </a:ext>
          </a:extLst>
        </xdr:cNvPr>
        <xdr:cNvSpPr/>
      </xdr:nvSpPr>
      <xdr:spPr>
        <a:xfrm>
          <a:off x="5019675" y="1247775"/>
          <a:ext cx="552450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38100</xdr:colOff>
      <xdr:row>12</xdr:row>
      <xdr:rowOff>133350</xdr:rowOff>
    </xdr:from>
    <xdr:to>
      <xdr:col>20</xdr:col>
      <xdr:colOff>38100</xdr:colOff>
      <xdr:row>14</xdr:row>
      <xdr:rowOff>47625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3DB1610-EE73-4C6C-B10F-70BD99504117}"/>
            </a:ext>
          </a:extLst>
        </xdr:cNvPr>
        <xdr:cNvSpPr/>
      </xdr:nvSpPr>
      <xdr:spPr>
        <a:xfrm>
          <a:off x="5010150" y="2476500"/>
          <a:ext cx="552450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190500</xdr:colOff>
      <xdr:row>17</xdr:row>
      <xdr:rowOff>114300</xdr:rowOff>
    </xdr:from>
    <xdr:to>
      <xdr:col>18</xdr:col>
      <xdr:colOff>190500</xdr:colOff>
      <xdr:row>19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778F929-BEF3-4E62-BD16-127701C741C1}"/>
            </a:ext>
          </a:extLst>
        </xdr:cNvPr>
        <xdr:cNvSpPr/>
      </xdr:nvSpPr>
      <xdr:spPr>
        <a:xfrm>
          <a:off x="4610100" y="3781425"/>
          <a:ext cx="552450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257175</xdr:colOff>
      <xdr:row>23</xdr:row>
      <xdr:rowOff>114300</xdr:rowOff>
    </xdr:from>
    <xdr:to>
      <xdr:col>18</xdr:col>
      <xdr:colOff>257175</xdr:colOff>
      <xdr:row>25</xdr:row>
      <xdr:rowOff>28575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AA9C14A-859B-4E6F-9853-3897E9F5AD67}"/>
            </a:ext>
          </a:extLst>
        </xdr:cNvPr>
        <xdr:cNvSpPr/>
      </xdr:nvSpPr>
      <xdr:spPr>
        <a:xfrm>
          <a:off x="4676775" y="5010150"/>
          <a:ext cx="552450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133350</xdr:colOff>
      <xdr:row>7</xdr:row>
      <xdr:rowOff>152400</xdr:rowOff>
    </xdr:from>
    <xdr:to>
      <xdr:col>19</xdr:col>
      <xdr:colOff>133350</xdr:colOff>
      <xdr:row>9</xdr:row>
      <xdr:rowOff>47625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9B39FC5-486E-4FF3-AA38-9D2A84E43756}"/>
            </a:ext>
          </a:extLst>
        </xdr:cNvPr>
        <xdr:cNvSpPr/>
      </xdr:nvSpPr>
      <xdr:spPr>
        <a:xfrm>
          <a:off x="4829175" y="1466850"/>
          <a:ext cx="552450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66675</xdr:colOff>
      <xdr:row>13</xdr:row>
      <xdr:rowOff>142875</xdr:rowOff>
    </xdr:from>
    <xdr:to>
      <xdr:col>19</xdr:col>
      <xdr:colOff>66675</xdr:colOff>
      <xdr:row>15</xdr:row>
      <xdr:rowOff>57150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0FA96A7-041C-4FA6-9193-C6F8C11FC0E7}"/>
            </a:ext>
          </a:extLst>
        </xdr:cNvPr>
        <xdr:cNvSpPr/>
      </xdr:nvSpPr>
      <xdr:spPr>
        <a:xfrm>
          <a:off x="4762500" y="2686050"/>
          <a:ext cx="552450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180975</xdr:colOff>
      <xdr:row>5</xdr:row>
      <xdr:rowOff>95250</xdr:rowOff>
    </xdr:from>
    <xdr:to>
      <xdr:col>28</xdr:col>
      <xdr:colOff>180975</xdr:colOff>
      <xdr:row>7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3E8BE0E-C172-4CA2-85E3-6C4CDC135278}"/>
            </a:ext>
          </a:extLst>
        </xdr:cNvPr>
        <xdr:cNvSpPr/>
      </xdr:nvSpPr>
      <xdr:spPr>
        <a:xfrm>
          <a:off x="7362825" y="1038225"/>
          <a:ext cx="552450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247650</xdr:colOff>
      <xdr:row>12</xdr:row>
      <xdr:rowOff>152400</xdr:rowOff>
    </xdr:from>
    <xdr:to>
      <xdr:col>28</xdr:col>
      <xdr:colOff>247650</xdr:colOff>
      <xdr:row>14</xdr:row>
      <xdr:rowOff>66675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5CCE219-7F78-4428-ACAA-C1636B7F20C5}"/>
            </a:ext>
          </a:extLst>
        </xdr:cNvPr>
        <xdr:cNvSpPr/>
      </xdr:nvSpPr>
      <xdr:spPr>
        <a:xfrm>
          <a:off x="7429500" y="2495550"/>
          <a:ext cx="552450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C54FA-55E5-4727-8D95-2DA0B07883E5}">
  <sheetPr>
    <tabColor rgb="FFFFFF00"/>
  </sheetPr>
  <dimension ref="A1:W31"/>
  <sheetViews>
    <sheetView zoomScaleNormal="100" workbookViewId="0">
      <selection activeCell="W11" sqref="W11"/>
    </sheetView>
  </sheetViews>
  <sheetFormatPr defaultColWidth="3.625" defaultRowHeight="15.75" customHeight="1"/>
  <cols>
    <col min="1" max="21" width="3.625" style="1"/>
    <col min="22" max="23" width="3.625" style="1" customWidth="1"/>
    <col min="24" max="16384" width="3.625" style="1"/>
  </cols>
  <sheetData>
    <row r="1" spans="1:19" ht="15.75" customHeight="1">
      <c r="A1" s="1" t="s">
        <v>45</v>
      </c>
    </row>
    <row r="2" spans="1:19" ht="13.5" customHeight="1"/>
    <row r="3" spans="1:19" ht="15.75" customHeight="1">
      <c r="A3" s="1" t="s">
        <v>51</v>
      </c>
      <c r="G3" s="29"/>
    </row>
    <row r="4" spans="1:19" ht="15.75" customHeight="1" thickBot="1">
      <c r="A4" s="1" t="s">
        <v>38</v>
      </c>
      <c r="D4" s="18" t="s">
        <v>40</v>
      </c>
      <c r="E4" s="64">
        <v>30000</v>
      </c>
      <c r="F4" s="64"/>
      <c r="G4" s="64"/>
      <c r="H4" s="64"/>
      <c r="I4" s="18" t="s">
        <v>7</v>
      </c>
    </row>
    <row r="5" spans="1:19" ht="13.5" customHeight="1">
      <c r="D5" s="13"/>
      <c r="E5" s="25"/>
      <c r="F5" s="25"/>
      <c r="G5" s="25"/>
      <c r="H5" s="25"/>
      <c r="I5" s="13"/>
    </row>
    <row r="6" spans="1:19" ht="13.5" customHeight="1">
      <c r="D6" s="13"/>
      <c r="E6" s="3"/>
      <c r="F6" s="3"/>
      <c r="G6" s="3"/>
      <c r="H6" s="3"/>
      <c r="I6" s="4"/>
    </row>
    <row r="7" spans="1:19" ht="15.75" customHeight="1">
      <c r="A7" s="1" t="s">
        <v>39</v>
      </c>
    </row>
    <row r="8" spans="1:19" ht="15.75" customHeight="1">
      <c r="B8" s="7" t="s">
        <v>13</v>
      </c>
      <c r="C8" s="6" t="s">
        <v>10</v>
      </c>
      <c r="D8" s="6"/>
      <c r="E8" s="6" t="s">
        <v>58</v>
      </c>
      <c r="F8" s="6"/>
      <c r="G8" s="6"/>
      <c r="H8" s="6"/>
      <c r="I8" s="6"/>
      <c r="J8" s="1" t="s">
        <v>11</v>
      </c>
      <c r="M8" s="1" t="s">
        <v>14</v>
      </c>
    </row>
    <row r="10" spans="1:19" ht="16.5" customHeight="1">
      <c r="B10" s="65" t="s">
        <v>12</v>
      </c>
      <c r="C10" s="65"/>
      <c r="D10" s="65"/>
      <c r="E10" s="2" t="s">
        <v>15</v>
      </c>
      <c r="F10" s="65" t="s">
        <v>16</v>
      </c>
      <c r="G10" s="65"/>
      <c r="H10" s="65"/>
      <c r="I10" s="2" t="s">
        <v>15</v>
      </c>
      <c r="J10" s="65" t="s">
        <v>54</v>
      </c>
      <c r="K10" s="65"/>
      <c r="L10" s="65"/>
      <c r="M10" s="2" t="s">
        <v>15</v>
      </c>
      <c r="N10" s="65" t="s">
        <v>18</v>
      </c>
      <c r="O10" s="65"/>
      <c r="P10" s="65"/>
      <c r="Q10" s="2"/>
      <c r="R10" s="8"/>
    </row>
    <row r="11" spans="1:19" ht="16.5" customHeight="1">
      <c r="B11" s="62">
        <v>5790</v>
      </c>
      <c r="C11" s="62"/>
      <c r="D11" s="62"/>
      <c r="E11" s="2" t="s">
        <v>15</v>
      </c>
      <c r="F11" s="63">
        <v>4900</v>
      </c>
      <c r="G11" s="63"/>
      <c r="H11" s="63"/>
      <c r="I11" s="2" t="s">
        <v>15</v>
      </c>
      <c r="J11" s="63">
        <v>0</v>
      </c>
      <c r="K11" s="63"/>
      <c r="L11" s="63"/>
      <c r="M11" s="2" t="s">
        <v>15</v>
      </c>
      <c r="N11" s="63">
        <v>10000</v>
      </c>
      <c r="O11" s="63"/>
      <c r="P11" s="63"/>
      <c r="Q11" s="2"/>
      <c r="R11" s="8"/>
    </row>
    <row r="12" spans="1:19" ht="16.5" customHeight="1" thickBot="1">
      <c r="L12" s="14" t="s">
        <v>48</v>
      </c>
      <c r="M12" s="2" t="s">
        <v>19</v>
      </c>
      <c r="N12" s="64">
        <f>B11+F11+J11+N11</f>
        <v>20690</v>
      </c>
      <c r="O12" s="64"/>
      <c r="P12" s="64"/>
      <c r="Q12" s="64"/>
      <c r="R12" s="18" t="s">
        <v>7</v>
      </c>
      <c r="S12" s="18" t="s">
        <v>22</v>
      </c>
    </row>
    <row r="13" spans="1:19" ht="14.25"/>
    <row r="14" spans="1:19" ht="15.75" customHeight="1">
      <c r="B14" s="7" t="s">
        <v>21</v>
      </c>
      <c r="C14" s="6" t="s">
        <v>10</v>
      </c>
      <c r="D14" s="6"/>
      <c r="E14" s="6" t="s">
        <v>59</v>
      </c>
      <c r="F14" s="6"/>
      <c r="G14" s="6"/>
      <c r="H14" s="6"/>
      <c r="I14" s="6"/>
      <c r="J14" s="1" t="s">
        <v>11</v>
      </c>
      <c r="M14" s="1" t="s">
        <v>14</v>
      </c>
    </row>
    <row r="15" spans="1:19" ht="13.5" customHeight="1"/>
    <row r="16" spans="1:19" ht="16.5" customHeight="1">
      <c r="B16" s="65" t="s">
        <v>12</v>
      </c>
      <c r="C16" s="65"/>
      <c r="D16" s="65"/>
      <c r="E16" s="2" t="s">
        <v>15</v>
      </c>
      <c r="F16" s="65" t="s">
        <v>16</v>
      </c>
      <c r="G16" s="65"/>
      <c r="H16" s="65"/>
      <c r="I16" s="2" t="s">
        <v>15</v>
      </c>
      <c r="J16" s="65" t="s">
        <v>54</v>
      </c>
      <c r="K16" s="65"/>
      <c r="L16" s="65"/>
      <c r="M16" s="2" t="s">
        <v>15</v>
      </c>
      <c r="N16" s="65" t="s">
        <v>18</v>
      </c>
      <c r="O16" s="65"/>
      <c r="P16" s="65"/>
      <c r="Q16" s="2"/>
      <c r="R16" s="8"/>
    </row>
    <row r="17" spans="1:23" ht="16.5" customHeight="1">
      <c r="B17" s="63">
        <v>1540</v>
      </c>
      <c r="C17" s="63"/>
      <c r="D17" s="63"/>
      <c r="E17" s="2" t="s">
        <v>15</v>
      </c>
      <c r="F17" s="63">
        <v>0</v>
      </c>
      <c r="G17" s="63"/>
      <c r="H17" s="63"/>
      <c r="I17" s="2" t="s">
        <v>15</v>
      </c>
      <c r="J17" s="63">
        <v>0</v>
      </c>
      <c r="K17" s="63"/>
      <c r="L17" s="63"/>
      <c r="M17" s="2" t="s">
        <v>15</v>
      </c>
      <c r="N17" s="63">
        <v>10000</v>
      </c>
      <c r="O17" s="63"/>
      <c r="P17" s="63"/>
      <c r="Q17" s="2"/>
      <c r="R17" s="8"/>
    </row>
    <row r="18" spans="1:23" ht="16.5" customHeight="1" thickBot="1">
      <c r="L18" s="14" t="s">
        <v>48</v>
      </c>
      <c r="M18" s="2" t="s">
        <v>19</v>
      </c>
      <c r="N18" s="64">
        <f>B17+F17+J17+N17</f>
        <v>11540</v>
      </c>
      <c r="O18" s="64"/>
      <c r="P18" s="64"/>
      <c r="Q18" s="64"/>
      <c r="R18" s="18" t="s">
        <v>7</v>
      </c>
      <c r="S18" s="18" t="s">
        <v>23</v>
      </c>
    </row>
    <row r="19" spans="1:23" ht="13.5" customHeight="1">
      <c r="L19" s="14"/>
      <c r="M19" s="2"/>
      <c r="N19" s="25"/>
      <c r="O19" s="25"/>
      <c r="P19" s="25"/>
      <c r="Q19" s="25"/>
      <c r="R19" s="13"/>
      <c r="S19" s="13"/>
    </row>
    <row r="20" spans="1:23" ht="13.5" customHeight="1"/>
    <row r="21" spans="1:23" ht="15.75" customHeight="1">
      <c r="A21" s="19" t="s">
        <v>47</v>
      </c>
      <c r="B21" s="19"/>
      <c r="C21" s="19"/>
      <c r="D21" s="19"/>
      <c r="E21" s="19"/>
      <c r="F21" s="19"/>
      <c r="G21" s="26"/>
      <c r="H21" s="26"/>
      <c r="I21" s="26"/>
      <c r="J21" s="26"/>
      <c r="K21" s="26"/>
      <c r="L21" s="19"/>
    </row>
    <row r="22" spans="1:23" ht="15.75" customHeight="1">
      <c r="A22" s="19"/>
      <c r="B22" s="19" t="s">
        <v>52</v>
      </c>
      <c r="C22" s="19"/>
      <c r="D22" s="19"/>
      <c r="E22" s="19"/>
      <c r="F22" s="19"/>
      <c r="G22" s="26"/>
      <c r="H22" s="26"/>
      <c r="I22" s="26"/>
      <c r="J22" s="26"/>
      <c r="K22" s="21" t="s">
        <v>19</v>
      </c>
      <c r="L22" s="66">
        <f>ROUNDDOWN((E4+N12+N18)*0.5,-3)</f>
        <v>31000</v>
      </c>
      <c r="M22" s="66"/>
      <c r="N22" s="66"/>
      <c r="O22" s="66"/>
      <c r="P22" s="66"/>
      <c r="Q22" s="66"/>
      <c r="R22" s="15" t="s">
        <v>7</v>
      </c>
    </row>
    <row r="23" spans="1:23" ht="15.75" customHeight="1">
      <c r="L23" s="1" t="s">
        <v>49</v>
      </c>
    </row>
    <row r="24" spans="1:23" ht="13.5" customHeight="1"/>
    <row r="25" spans="1:23" ht="13.5" customHeight="1">
      <c r="A25" s="1" t="s">
        <v>35</v>
      </c>
    </row>
    <row r="26" spans="1:23" ht="15.75" customHeight="1">
      <c r="A26" s="22" t="s">
        <v>13</v>
      </c>
      <c r="B26" s="1" t="s">
        <v>41</v>
      </c>
    </row>
    <row r="27" spans="1:23" ht="15.75" customHeight="1">
      <c r="A27" s="1" t="s">
        <v>25</v>
      </c>
      <c r="F27" s="1" t="s">
        <v>28</v>
      </c>
    </row>
    <row r="28" spans="1:23" ht="15.75" customHeight="1">
      <c r="A28" s="1" t="s">
        <v>26</v>
      </c>
      <c r="F28" s="1" t="s">
        <v>29</v>
      </c>
    </row>
    <row r="29" spans="1:23" ht="15.75" customHeight="1">
      <c r="A29" s="22" t="s">
        <v>21</v>
      </c>
      <c r="B29" s="1" t="s">
        <v>42</v>
      </c>
    </row>
    <row r="30" spans="1:23" ht="15.75" customHeight="1">
      <c r="A30" s="22" t="s">
        <v>44</v>
      </c>
      <c r="B30" s="1" t="s">
        <v>191</v>
      </c>
    </row>
    <row r="31" spans="1:23" ht="14.25">
      <c r="A31" s="23" t="s">
        <v>55</v>
      </c>
      <c r="B31" s="67" t="s">
        <v>189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</row>
  </sheetData>
  <mergeCells count="21">
    <mergeCell ref="N18:Q18"/>
    <mergeCell ref="L22:Q22"/>
    <mergeCell ref="B31:W31"/>
    <mergeCell ref="N12:Q12"/>
    <mergeCell ref="B16:D16"/>
    <mergeCell ref="F16:H16"/>
    <mergeCell ref="J16:L16"/>
    <mergeCell ref="N16:P16"/>
    <mergeCell ref="B17:D17"/>
    <mergeCell ref="F17:H17"/>
    <mergeCell ref="J17:L17"/>
    <mergeCell ref="N17:P17"/>
    <mergeCell ref="B11:D11"/>
    <mergeCell ref="F11:H11"/>
    <mergeCell ref="J11:L11"/>
    <mergeCell ref="N11:P11"/>
    <mergeCell ref="E4:H4"/>
    <mergeCell ref="B10:D10"/>
    <mergeCell ref="F10:H10"/>
    <mergeCell ref="J10:L10"/>
    <mergeCell ref="N10:P10"/>
  </mergeCells>
  <phoneticPr fontId="4"/>
  <pageMargins left="0.70866141732283472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"/>
  <sheetViews>
    <sheetView topLeftCell="A10" workbookViewId="0">
      <selection activeCell="E14" sqref="E14:H14"/>
    </sheetView>
  </sheetViews>
  <sheetFormatPr defaultColWidth="3.625" defaultRowHeight="15.75" customHeight="1"/>
  <cols>
    <col min="1" max="21" width="3.625" style="1"/>
    <col min="22" max="23" width="3.625" style="1" customWidth="1"/>
    <col min="24" max="16384" width="3.625" style="1"/>
  </cols>
  <sheetData>
    <row r="1" spans="1:21" ht="15.75" customHeight="1">
      <c r="A1" s="1" t="s">
        <v>45</v>
      </c>
    </row>
    <row r="2" spans="1:21" ht="13.5" customHeight="1"/>
    <row r="3" spans="1:21" ht="15.75" customHeight="1">
      <c r="A3" s="1" t="s">
        <v>30</v>
      </c>
    </row>
    <row r="4" spans="1:21" ht="15.75" customHeight="1">
      <c r="A4" s="1" t="s">
        <v>0</v>
      </c>
    </row>
    <row r="5" spans="1:21" s="10" customFormat="1" ht="20.25" customHeight="1">
      <c r="B5" s="9" t="s">
        <v>1</v>
      </c>
      <c r="C5" s="68" t="s">
        <v>2</v>
      </c>
      <c r="D5" s="68"/>
      <c r="E5" s="68"/>
      <c r="F5" s="68" t="s">
        <v>3</v>
      </c>
      <c r="G5" s="68"/>
      <c r="H5" s="68"/>
      <c r="I5" s="69" t="s">
        <v>4</v>
      </c>
      <c r="J5" s="70"/>
      <c r="K5" s="70"/>
      <c r="L5" s="73"/>
      <c r="M5" s="68" t="s">
        <v>5</v>
      </c>
      <c r="N5" s="68"/>
      <c r="O5" s="68"/>
      <c r="P5" s="68"/>
      <c r="Q5" s="68"/>
      <c r="R5" s="68" t="s">
        <v>20</v>
      </c>
      <c r="S5" s="68"/>
      <c r="T5" s="68"/>
      <c r="U5" s="68"/>
    </row>
    <row r="6" spans="1:21" s="10" customFormat="1" ht="20.25" customHeight="1">
      <c r="B6" s="9">
        <v>1</v>
      </c>
      <c r="C6" s="68"/>
      <c r="D6" s="68"/>
      <c r="E6" s="68"/>
      <c r="F6" s="68"/>
      <c r="G6" s="69"/>
      <c r="H6" s="12" t="s">
        <v>6</v>
      </c>
      <c r="I6" s="72"/>
      <c r="J6" s="74"/>
      <c r="K6" s="74"/>
      <c r="L6" s="12" t="s">
        <v>7</v>
      </c>
      <c r="M6" s="71"/>
      <c r="N6" s="71"/>
      <c r="O6" s="71"/>
      <c r="P6" s="72"/>
      <c r="Q6" s="12" t="s">
        <v>7</v>
      </c>
      <c r="R6" s="68"/>
      <c r="S6" s="68"/>
      <c r="T6" s="68"/>
      <c r="U6" s="68"/>
    </row>
    <row r="7" spans="1:21" s="10" customFormat="1" ht="20.25" customHeight="1">
      <c r="B7" s="9">
        <v>2</v>
      </c>
      <c r="C7" s="68"/>
      <c r="D7" s="68"/>
      <c r="E7" s="68"/>
      <c r="F7" s="68"/>
      <c r="G7" s="69"/>
      <c r="H7" s="12" t="s">
        <v>6</v>
      </c>
      <c r="I7" s="72"/>
      <c r="J7" s="74"/>
      <c r="K7" s="74"/>
      <c r="L7" s="12" t="s">
        <v>7</v>
      </c>
      <c r="M7" s="71"/>
      <c r="N7" s="71"/>
      <c r="O7" s="71"/>
      <c r="P7" s="72"/>
      <c r="Q7" s="12" t="s">
        <v>7</v>
      </c>
      <c r="R7" s="68"/>
      <c r="S7" s="68"/>
      <c r="T7" s="68"/>
      <c r="U7" s="68"/>
    </row>
    <row r="8" spans="1:21" s="10" customFormat="1" ht="20.25" customHeight="1">
      <c r="B8" s="9">
        <v>3</v>
      </c>
      <c r="C8" s="68"/>
      <c r="D8" s="68"/>
      <c r="E8" s="68"/>
      <c r="F8" s="68"/>
      <c r="G8" s="69"/>
      <c r="H8" s="12" t="s">
        <v>6</v>
      </c>
      <c r="I8" s="72"/>
      <c r="J8" s="74"/>
      <c r="K8" s="74"/>
      <c r="L8" s="12" t="s">
        <v>7</v>
      </c>
      <c r="M8" s="71"/>
      <c r="N8" s="71"/>
      <c r="O8" s="71"/>
      <c r="P8" s="72"/>
      <c r="Q8" s="12" t="s">
        <v>7</v>
      </c>
      <c r="R8" s="68"/>
      <c r="S8" s="68"/>
      <c r="T8" s="68"/>
      <c r="U8" s="68"/>
    </row>
    <row r="9" spans="1:21" s="10" customFormat="1" ht="20.25" customHeight="1">
      <c r="B9" s="9">
        <v>4</v>
      </c>
      <c r="C9" s="68"/>
      <c r="D9" s="68"/>
      <c r="E9" s="68"/>
      <c r="F9" s="68"/>
      <c r="G9" s="69"/>
      <c r="H9" s="12" t="s">
        <v>6</v>
      </c>
      <c r="I9" s="72"/>
      <c r="J9" s="74"/>
      <c r="K9" s="74"/>
      <c r="L9" s="12" t="s">
        <v>7</v>
      </c>
      <c r="M9" s="71"/>
      <c r="N9" s="71"/>
      <c r="O9" s="71"/>
      <c r="P9" s="72"/>
      <c r="Q9" s="12" t="s">
        <v>7</v>
      </c>
      <c r="R9" s="68"/>
      <c r="S9" s="68"/>
      <c r="T9" s="68"/>
      <c r="U9" s="68"/>
    </row>
    <row r="10" spans="1:21" s="10" customFormat="1" ht="20.25" customHeight="1" thickBot="1">
      <c r="B10" s="9">
        <v>5</v>
      </c>
      <c r="C10" s="68"/>
      <c r="D10" s="68"/>
      <c r="E10" s="68"/>
      <c r="F10" s="68"/>
      <c r="G10" s="69"/>
      <c r="H10" s="12" t="s">
        <v>6</v>
      </c>
      <c r="I10" s="78"/>
      <c r="J10" s="79"/>
      <c r="K10" s="79"/>
      <c r="L10" s="17" t="s">
        <v>7</v>
      </c>
      <c r="M10" s="82"/>
      <c r="N10" s="82"/>
      <c r="O10" s="82"/>
      <c r="P10" s="78"/>
      <c r="Q10" s="17" t="s">
        <v>7</v>
      </c>
      <c r="R10" s="68"/>
      <c r="S10" s="68"/>
      <c r="T10" s="68"/>
      <c r="U10" s="68"/>
    </row>
    <row r="11" spans="1:21" s="10" customFormat="1" ht="20.25" customHeight="1" thickBot="1">
      <c r="B11" s="11"/>
      <c r="C11" s="70"/>
      <c r="D11" s="70"/>
      <c r="E11" s="70"/>
      <c r="F11" s="70"/>
      <c r="G11" s="70"/>
      <c r="H11" s="16"/>
      <c r="I11" s="75" t="s">
        <v>32</v>
      </c>
      <c r="J11" s="76"/>
      <c r="K11" s="76"/>
      <c r="L11" s="77"/>
      <c r="M11" s="83">
        <f>SUM(M6:P10)</f>
        <v>0</v>
      </c>
      <c r="N11" s="83"/>
      <c r="O11" s="83"/>
      <c r="P11" s="84"/>
      <c r="Q11" s="27" t="s">
        <v>7</v>
      </c>
      <c r="R11" s="73"/>
      <c r="S11" s="68"/>
      <c r="T11" s="68"/>
      <c r="U11" s="68"/>
    </row>
    <row r="12" spans="1:21" ht="14.25">
      <c r="A12" s="4"/>
      <c r="B12" s="28" t="s">
        <v>56</v>
      </c>
      <c r="C12" s="3"/>
      <c r="D12" s="3"/>
      <c r="E12" s="3"/>
      <c r="F12" s="5"/>
      <c r="G12" s="5"/>
      <c r="H12" s="4"/>
      <c r="I12" s="5"/>
    </row>
    <row r="13" spans="1:21" ht="13.5" customHeight="1"/>
    <row r="14" spans="1:21" ht="15.75" customHeight="1" thickBot="1">
      <c r="A14" s="1" t="s">
        <v>8</v>
      </c>
      <c r="D14" s="18" t="s">
        <v>22</v>
      </c>
      <c r="E14" s="64"/>
      <c r="F14" s="64"/>
      <c r="G14" s="64"/>
      <c r="H14" s="64"/>
      <c r="I14" s="18" t="s">
        <v>7</v>
      </c>
    </row>
    <row r="15" spans="1:21" ht="13.5" customHeight="1">
      <c r="D15" s="13"/>
      <c r="E15" s="24"/>
      <c r="F15" s="24"/>
      <c r="G15" s="24"/>
      <c r="H15" s="24"/>
      <c r="I15" s="13"/>
    </row>
    <row r="16" spans="1:21" ht="13.5" customHeight="1">
      <c r="D16" s="13"/>
      <c r="E16" s="3"/>
      <c r="F16" s="3"/>
      <c r="G16" s="3"/>
      <c r="H16" s="3"/>
      <c r="I16" s="4"/>
    </row>
    <row r="17" spans="1:23" ht="15.75" customHeight="1">
      <c r="A17" s="1" t="s">
        <v>9</v>
      </c>
    </row>
    <row r="18" spans="1:23" ht="15.75" customHeight="1">
      <c r="B18" s="7" t="s">
        <v>13</v>
      </c>
      <c r="C18" s="6" t="s">
        <v>10</v>
      </c>
      <c r="D18" s="6"/>
      <c r="E18" s="6"/>
      <c r="F18" s="6"/>
      <c r="G18" s="6"/>
      <c r="H18" s="6"/>
      <c r="I18" s="6"/>
      <c r="J18" s="1" t="s">
        <v>11</v>
      </c>
      <c r="M18" s="1" t="s">
        <v>14</v>
      </c>
    </row>
    <row r="20" spans="1:23" ht="16.5" customHeight="1">
      <c r="B20" s="65" t="s">
        <v>12</v>
      </c>
      <c r="C20" s="65"/>
      <c r="D20" s="65"/>
      <c r="E20" s="2" t="s">
        <v>15</v>
      </c>
      <c r="F20" s="65" t="s">
        <v>16</v>
      </c>
      <c r="G20" s="65"/>
      <c r="H20" s="65"/>
      <c r="I20" s="2" t="s">
        <v>15</v>
      </c>
      <c r="J20" s="65" t="s">
        <v>54</v>
      </c>
      <c r="K20" s="65"/>
      <c r="L20" s="65"/>
      <c r="M20" s="2" t="s">
        <v>15</v>
      </c>
      <c r="N20" s="65" t="s">
        <v>17</v>
      </c>
      <c r="O20" s="65"/>
      <c r="P20" s="65"/>
      <c r="Q20" s="2" t="s">
        <v>15</v>
      </c>
      <c r="R20" s="65" t="s">
        <v>18</v>
      </c>
      <c r="S20" s="65"/>
      <c r="T20" s="65"/>
      <c r="U20" s="2"/>
      <c r="V20" s="8"/>
    </row>
    <row r="21" spans="1:23" ht="16.5" customHeight="1">
      <c r="B21" s="62"/>
      <c r="C21" s="62"/>
      <c r="D21" s="62"/>
      <c r="E21" s="2" t="s">
        <v>15</v>
      </c>
      <c r="F21" s="63"/>
      <c r="G21" s="63"/>
      <c r="H21" s="63"/>
      <c r="I21" s="2" t="s">
        <v>15</v>
      </c>
      <c r="J21" s="63"/>
      <c r="K21" s="63"/>
      <c r="L21" s="63"/>
      <c r="M21" s="2" t="s">
        <v>15</v>
      </c>
      <c r="N21" s="63"/>
      <c r="O21" s="63"/>
      <c r="P21" s="63"/>
      <c r="Q21" s="2" t="s">
        <v>15</v>
      </c>
      <c r="R21" s="63"/>
      <c r="S21" s="63"/>
      <c r="T21" s="63"/>
      <c r="U21" s="2"/>
      <c r="V21" s="8"/>
    </row>
    <row r="22" spans="1:23" ht="16.5" customHeight="1" thickBot="1">
      <c r="P22" s="14" t="s">
        <v>48</v>
      </c>
      <c r="Q22" s="2" t="s">
        <v>19</v>
      </c>
      <c r="R22" s="81">
        <f>B21+F21+J21+N21+R21</f>
        <v>0</v>
      </c>
      <c r="S22" s="81"/>
      <c r="T22" s="81"/>
      <c r="U22" s="81"/>
      <c r="V22" s="18" t="s">
        <v>7</v>
      </c>
      <c r="W22" s="18" t="s">
        <v>23</v>
      </c>
    </row>
    <row r="23" spans="1:23" ht="14.25"/>
    <row r="24" spans="1:23" ht="15.75" customHeight="1">
      <c r="B24" s="7" t="s">
        <v>21</v>
      </c>
      <c r="C24" s="6" t="s">
        <v>10</v>
      </c>
      <c r="D24" s="6"/>
      <c r="E24" s="6"/>
      <c r="F24" s="6"/>
      <c r="G24" s="6"/>
      <c r="H24" s="6"/>
      <c r="I24" s="6"/>
      <c r="J24" s="1" t="s">
        <v>11</v>
      </c>
      <c r="M24" s="1" t="s">
        <v>14</v>
      </c>
    </row>
    <row r="25" spans="1:23" ht="13.5" customHeight="1"/>
    <row r="26" spans="1:23" ht="16.5" customHeight="1">
      <c r="B26" s="65" t="s">
        <v>12</v>
      </c>
      <c r="C26" s="65"/>
      <c r="D26" s="65"/>
      <c r="E26" s="2" t="s">
        <v>15</v>
      </c>
      <c r="F26" s="65" t="s">
        <v>16</v>
      </c>
      <c r="G26" s="65"/>
      <c r="H26" s="65"/>
      <c r="I26" s="2" t="s">
        <v>15</v>
      </c>
      <c r="J26" s="65" t="s">
        <v>54</v>
      </c>
      <c r="K26" s="65"/>
      <c r="L26" s="65"/>
      <c r="M26" s="2" t="s">
        <v>15</v>
      </c>
      <c r="N26" s="65" t="s">
        <v>17</v>
      </c>
      <c r="O26" s="65"/>
      <c r="P26" s="65"/>
      <c r="Q26" s="2" t="s">
        <v>15</v>
      </c>
      <c r="R26" s="65" t="s">
        <v>18</v>
      </c>
      <c r="S26" s="65"/>
      <c r="T26" s="65"/>
      <c r="U26" s="2"/>
      <c r="V26" s="8"/>
    </row>
    <row r="27" spans="1:23" ht="16.5" customHeight="1">
      <c r="B27" s="63"/>
      <c r="C27" s="63"/>
      <c r="D27" s="63"/>
      <c r="E27" s="2" t="s">
        <v>15</v>
      </c>
      <c r="F27" s="63"/>
      <c r="G27" s="63"/>
      <c r="H27" s="63"/>
      <c r="I27" s="2" t="s">
        <v>15</v>
      </c>
      <c r="J27" s="63"/>
      <c r="K27" s="63"/>
      <c r="L27" s="63"/>
      <c r="M27" s="2" t="s">
        <v>15</v>
      </c>
      <c r="N27" s="63"/>
      <c r="O27" s="63"/>
      <c r="P27" s="63"/>
      <c r="Q27" s="2" t="s">
        <v>15</v>
      </c>
      <c r="R27" s="63"/>
      <c r="S27" s="63"/>
      <c r="T27" s="63"/>
      <c r="U27" s="2"/>
      <c r="V27" s="8"/>
    </row>
    <row r="28" spans="1:23" ht="16.5" customHeight="1" thickBot="1">
      <c r="P28" s="14" t="s">
        <v>48</v>
      </c>
      <c r="Q28" s="2" t="s">
        <v>19</v>
      </c>
      <c r="R28" s="81">
        <f>B27+F27+J27+N27+R27</f>
        <v>0</v>
      </c>
      <c r="S28" s="81"/>
      <c r="T28" s="81"/>
      <c r="U28" s="81"/>
      <c r="V28" s="18" t="s">
        <v>7</v>
      </c>
      <c r="W28" s="18" t="s">
        <v>24</v>
      </c>
    </row>
    <row r="29" spans="1:23" ht="13.5" customHeight="1">
      <c r="P29" s="14"/>
      <c r="Q29" s="2"/>
      <c r="R29" s="24"/>
      <c r="S29" s="24"/>
      <c r="T29" s="24"/>
      <c r="U29" s="24"/>
      <c r="V29" s="13"/>
      <c r="W29" s="13"/>
    </row>
    <row r="30" spans="1:23" ht="13.5" customHeight="1"/>
    <row r="31" spans="1:23" ht="15.75" customHeight="1">
      <c r="A31" s="19" t="s">
        <v>46</v>
      </c>
      <c r="B31" s="19"/>
      <c r="C31" s="19"/>
      <c r="D31" s="19"/>
      <c r="E31" s="19"/>
      <c r="F31" s="19"/>
      <c r="G31" s="26"/>
      <c r="H31" s="26"/>
      <c r="I31" s="26"/>
      <c r="J31" s="26"/>
      <c r="K31" s="26"/>
      <c r="L31" s="19"/>
    </row>
    <row r="32" spans="1:23" ht="15.75" customHeight="1">
      <c r="A32" s="19"/>
      <c r="B32" s="19" t="s">
        <v>33</v>
      </c>
      <c r="C32" s="19"/>
      <c r="D32" s="19"/>
      <c r="E32" s="19"/>
      <c r="F32" s="19"/>
      <c r="G32" s="20"/>
      <c r="H32" s="20"/>
      <c r="I32" s="20"/>
      <c r="J32" s="20"/>
      <c r="K32" s="21" t="s">
        <v>34</v>
      </c>
      <c r="L32" s="80">
        <f>ROUNDDOWN((M11+E14+R22+R28)*0.7,-3)</f>
        <v>0</v>
      </c>
      <c r="M32" s="80"/>
      <c r="N32" s="80"/>
      <c r="O32" s="80"/>
      <c r="P32" s="80"/>
      <c r="Q32" s="80"/>
      <c r="R32" s="15" t="s">
        <v>31</v>
      </c>
    </row>
    <row r="33" spans="1:23" ht="15.75" customHeight="1">
      <c r="L33" s="1" t="s">
        <v>49</v>
      </c>
    </row>
    <row r="34" spans="1:23" ht="13.5" customHeight="1"/>
    <row r="35" spans="1:23" ht="13.5" customHeight="1">
      <c r="A35" s="1" t="s">
        <v>35</v>
      </c>
    </row>
    <row r="36" spans="1:23" ht="15.75" customHeight="1">
      <c r="A36" s="1" t="s">
        <v>36</v>
      </c>
    </row>
    <row r="37" spans="1:23" ht="15.75" customHeight="1">
      <c r="A37" s="1" t="s">
        <v>25</v>
      </c>
      <c r="F37" s="1" t="s">
        <v>50</v>
      </c>
    </row>
    <row r="38" spans="1:23" ht="15.75" customHeight="1">
      <c r="A38" s="1" t="s">
        <v>26</v>
      </c>
      <c r="F38" s="1" t="s">
        <v>27</v>
      </c>
    </row>
    <row r="39" spans="1:23" ht="15.75" customHeight="1">
      <c r="A39" s="1" t="s">
        <v>37</v>
      </c>
    </row>
    <row r="40" spans="1:23" ht="15.75" customHeight="1">
      <c r="A40" s="1" t="s">
        <v>192</v>
      </c>
    </row>
    <row r="41" spans="1:23" ht="14.25">
      <c r="A41" s="67" t="s">
        <v>188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</row>
  </sheetData>
  <mergeCells count="60">
    <mergeCell ref="R28:U28"/>
    <mergeCell ref="B26:D26"/>
    <mergeCell ref="F26:H26"/>
    <mergeCell ref="J26:L26"/>
    <mergeCell ref="N26:P26"/>
    <mergeCell ref="R26:T26"/>
    <mergeCell ref="B27:D27"/>
    <mergeCell ref="F27:H27"/>
    <mergeCell ref="J27:L27"/>
    <mergeCell ref="N27:P27"/>
    <mergeCell ref="R27:T27"/>
    <mergeCell ref="L32:Q32"/>
    <mergeCell ref="A41:W41"/>
    <mergeCell ref="B20:D20"/>
    <mergeCell ref="C10:E10"/>
    <mergeCell ref="C11:E11"/>
    <mergeCell ref="E14:H14"/>
    <mergeCell ref="B21:D21"/>
    <mergeCell ref="F21:H21"/>
    <mergeCell ref="J21:L21"/>
    <mergeCell ref="N21:P21"/>
    <mergeCell ref="R21:T21"/>
    <mergeCell ref="R22:U22"/>
    <mergeCell ref="M10:P10"/>
    <mergeCell ref="M11:P11"/>
    <mergeCell ref="F20:H20"/>
    <mergeCell ref="J20:L20"/>
    <mergeCell ref="N20:P20"/>
    <mergeCell ref="I9:K9"/>
    <mergeCell ref="R20:T20"/>
    <mergeCell ref="R11:U11"/>
    <mergeCell ref="I11:L11"/>
    <mergeCell ref="I10:K10"/>
    <mergeCell ref="R10:U10"/>
    <mergeCell ref="F10:G10"/>
    <mergeCell ref="F11:G11"/>
    <mergeCell ref="R8:U8"/>
    <mergeCell ref="R9:U9"/>
    <mergeCell ref="M5:Q5"/>
    <mergeCell ref="M6:P6"/>
    <mergeCell ref="M7:P7"/>
    <mergeCell ref="M8:P8"/>
    <mergeCell ref="M9:P9"/>
    <mergeCell ref="R5:U5"/>
    <mergeCell ref="R6:U6"/>
    <mergeCell ref="R7:U7"/>
    <mergeCell ref="I5:L5"/>
    <mergeCell ref="I6:K6"/>
    <mergeCell ref="I7:K7"/>
    <mergeCell ref="I8:K8"/>
    <mergeCell ref="C8:E8"/>
    <mergeCell ref="C9:E9"/>
    <mergeCell ref="F7:G7"/>
    <mergeCell ref="F8:G8"/>
    <mergeCell ref="F9:G9"/>
    <mergeCell ref="F5:H5"/>
    <mergeCell ref="F6:G6"/>
    <mergeCell ref="C5:E5"/>
    <mergeCell ref="C6:E6"/>
    <mergeCell ref="C7:E7"/>
  </mergeCells>
  <phoneticPr fontId="4"/>
  <pageMargins left="0.70866141732283472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4479E-D79D-4BFE-B354-15795F4A7D55}">
  <dimension ref="A1:W31"/>
  <sheetViews>
    <sheetView tabSelected="1" zoomScaleNormal="100" workbookViewId="0">
      <selection activeCell="AA12" sqref="AA12"/>
    </sheetView>
  </sheetViews>
  <sheetFormatPr defaultColWidth="3.625" defaultRowHeight="15.75" customHeight="1"/>
  <cols>
    <col min="1" max="21" width="3.625" style="1"/>
    <col min="22" max="23" width="3.625" style="1" customWidth="1"/>
    <col min="24" max="16384" width="3.625" style="1"/>
  </cols>
  <sheetData>
    <row r="1" spans="1:19" ht="15.75" customHeight="1">
      <c r="A1" s="1" t="s">
        <v>45</v>
      </c>
    </row>
    <row r="2" spans="1:19" ht="13.5" customHeight="1"/>
    <row r="3" spans="1:19" ht="15.75" customHeight="1">
      <c r="A3" s="1" t="s">
        <v>51</v>
      </c>
    </row>
    <row r="4" spans="1:19" ht="15.75" customHeight="1" thickBot="1">
      <c r="A4" s="1" t="s">
        <v>38</v>
      </c>
      <c r="D4" s="18" t="s">
        <v>40</v>
      </c>
      <c r="E4" s="64"/>
      <c r="F4" s="64"/>
      <c r="G4" s="64"/>
      <c r="H4" s="64"/>
      <c r="I4" s="18" t="s">
        <v>7</v>
      </c>
    </row>
    <row r="5" spans="1:19" ht="13.5" customHeight="1">
      <c r="D5" s="13"/>
      <c r="E5" s="25"/>
      <c r="F5" s="25"/>
      <c r="G5" s="25"/>
      <c r="H5" s="25"/>
      <c r="I5" s="13"/>
    </row>
    <row r="6" spans="1:19" ht="13.5" customHeight="1">
      <c r="D6" s="13"/>
      <c r="E6" s="3"/>
      <c r="F6" s="3"/>
      <c r="G6" s="3"/>
      <c r="H6" s="3"/>
      <c r="I6" s="4"/>
    </row>
    <row r="7" spans="1:19" ht="15.75" customHeight="1">
      <c r="A7" s="1" t="s">
        <v>39</v>
      </c>
    </row>
    <row r="8" spans="1:19" ht="15.75" customHeight="1">
      <c r="B8" s="7" t="s">
        <v>13</v>
      </c>
      <c r="C8" s="6" t="s">
        <v>10</v>
      </c>
      <c r="D8" s="6"/>
      <c r="E8" s="6"/>
      <c r="F8" s="6"/>
      <c r="G8" s="6"/>
      <c r="H8" s="6"/>
      <c r="I8" s="6"/>
      <c r="J8" s="1" t="s">
        <v>11</v>
      </c>
      <c r="M8" s="1" t="s">
        <v>61</v>
      </c>
    </row>
    <row r="10" spans="1:19" ht="16.5" customHeight="1">
      <c r="B10" s="65" t="s">
        <v>12</v>
      </c>
      <c r="C10" s="65"/>
      <c r="D10" s="65"/>
      <c r="E10" s="2" t="s">
        <v>15</v>
      </c>
      <c r="F10" s="65" t="s">
        <v>16</v>
      </c>
      <c r="G10" s="65"/>
      <c r="H10" s="65"/>
      <c r="I10" s="2" t="s">
        <v>15</v>
      </c>
      <c r="J10" s="65" t="s">
        <v>54</v>
      </c>
      <c r="K10" s="65"/>
      <c r="L10" s="65"/>
      <c r="M10" s="2" t="s">
        <v>15</v>
      </c>
      <c r="N10" s="65" t="s">
        <v>18</v>
      </c>
      <c r="O10" s="65"/>
      <c r="P10" s="65"/>
      <c r="Q10" s="2"/>
      <c r="R10" s="8"/>
    </row>
    <row r="11" spans="1:19" ht="16.5" customHeight="1">
      <c r="B11" s="62"/>
      <c r="C11" s="62"/>
      <c r="D11" s="62"/>
      <c r="E11" s="2" t="s">
        <v>15</v>
      </c>
      <c r="F11" s="63"/>
      <c r="G11" s="63"/>
      <c r="H11" s="63"/>
      <c r="I11" s="2" t="s">
        <v>15</v>
      </c>
      <c r="J11" s="63"/>
      <c r="K11" s="63"/>
      <c r="L11" s="63"/>
      <c r="M11" s="2" t="s">
        <v>15</v>
      </c>
      <c r="N11" s="63"/>
      <c r="O11" s="63"/>
      <c r="P11" s="63"/>
      <c r="Q11" s="2"/>
      <c r="R11" s="8"/>
    </row>
    <row r="12" spans="1:19" ht="16.5" customHeight="1" thickBot="1">
      <c r="L12" s="14" t="s">
        <v>48</v>
      </c>
      <c r="M12" s="2" t="s">
        <v>19</v>
      </c>
      <c r="N12" s="64">
        <f>B11+F11+J11+N11</f>
        <v>0</v>
      </c>
      <c r="O12" s="64"/>
      <c r="P12" s="64"/>
      <c r="Q12" s="64"/>
      <c r="R12" s="18" t="s">
        <v>7</v>
      </c>
      <c r="S12" s="18" t="s">
        <v>22</v>
      </c>
    </row>
    <row r="13" spans="1:19" ht="14.25"/>
    <row r="14" spans="1:19" ht="15.75" customHeight="1">
      <c r="B14" s="7" t="s">
        <v>21</v>
      </c>
      <c r="C14" s="6" t="s">
        <v>10</v>
      </c>
      <c r="D14" s="6"/>
      <c r="E14" s="6"/>
      <c r="F14" s="6"/>
      <c r="G14" s="6"/>
      <c r="H14" s="6"/>
      <c r="I14" s="6"/>
      <c r="J14" s="1" t="s">
        <v>11</v>
      </c>
      <c r="M14" s="1" t="s">
        <v>61</v>
      </c>
    </row>
    <row r="15" spans="1:19" ht="13.5" customHeight="1"/>
    <row r="16" spans="1:19" ht="16.5" customHeight="1">
      <c r="B16" s="65" t="s">
        <v>12</v>
      </c>
      <c r="C16" s="65"/>
      <c r="D16" s="65"/>
      <c r="E16" s="2" t="s">
        <v>15</v>
      </c>
      <c r="F16" s="65" t="s">
        <v>16</v>
      </c>
      <c r="G16" s="65"/>
      <c r="H16" s="65"/>
      <c r="I16" s="2" t="s">
        <v>15</v>
      </c>
      <c r="J16" s="65" t="s">
        <v>54</v>
      </c>
      <c r="K16" s="65"/>
      <c r="L16" s="65"/>
      <c r="M16" s="2" t="s">
        <v>15</v>
      </c>
      <c r="N16" s="65" t="s">
        <v>18</v>
      </c>
      <c r="O16" s="65"/>
      <c r="P16" s="65"/>
      <c r="Q16" s="2"/>
      <c r="R16" s="8"/>
    </row>
    <row r="17" spans="1:23" ht="16.5" customHeight="1">
      <c r="B17" s="63"/>
      <c r="C17" s="63"/>
      <c r="D17" s="63"/>
      <c r="E17" s="2" t="s">
        <v>15</v>
      </c>
      <c r="F17" s="63"/>
      <c r="G17" s="63"/>
      <c r="H17" s="63"/>
      <c r="I17" s="2" t="s">
        <v>15</v>
      </c>
      <c r="J17" s="63"/>
      <c r="K17" s="63"/>
      <c r="L17" s="63"/>
      <c r="M17" s="2" t="s">
        <v>15</v>
      </c>
      <c r="N17" s="63"/>
      <c r="O17" s="63"/>
      <c r="P17" s="63"/>
      <c r="Q17" s="2"/>
      <c r="R17" s="8"/>
    </row>
    <row r="18" spans="1:23" ht="16.5" customHeight="1" thickBot="1">
      <c r="L18" s="14" t="s">
        <v>48</v>
      </c>
      <c r="M18" s="2" t="s">
        <v>19</v>
      </c>
      <c r="N18" s="64">
        <f>B17+F17+J17+N17</f>
        <v>0</v>
      </c>
      <c r="O18" s="64"/>
      <c r="P18" s="64"/>
      <c r="Q18" s="64"/>
      <c r="R18" s="18" t="s">
        <v>7</v>
      </c>
      <c r="S18" s="18" t="s">
        <v>23</v>
      </c>
    </row>
    <row r="19" spans="1:23" ht="13.5" customHeight="1">
      <c r="L19" s="14"/>
      <c r="M19" s="2"/>
      <c r="N19" s="25"/>
      <c r="O19" s="25"/>
      <c r="P19" s="25"/>
      <c r="Q19" s="25"/>
      <c r="R19" s="13"/>
      <c r="S19" s="13"/>
    </row>
    <row r="20" spans="1:23" ht="13.5" customHeight="1"/>
    <row r="21" spans="1:23" ht="15.75" customHeight="1">
      <c r="A21" s="19" t="s">
        <v>47</v>
      </c>
      <c r="B21" s="19"/>
      <c r="C21" s="19"/>
      <c r="D21" s="19"/>
      <c r="E21" s="19"/>
      <c r="F21" s="19"/>
      <c r="G21" s="26"/>
      <c r="H21" s="26"/>
      <c r="I21" s="26"/>
      <c r="J21" s="26"/>
      <c r="K21" s="26"/>
      <c r="L21" s="19"/>
    </row>
    <row r="22" spans="1:23" ht="15.75" customHeight="1">
      <c r="A22" s="19"/>
      <c r="B22" s="19" t="s">
        <v>52</v>
      </c>
      <c r="C22" s="19"/>
      <c r="D22" s="19"/>
      <c r="E22" s="19"/>
      <c r="F22" s="19"/>
      <c r="G22" s="20"/>
      <c r="H22" s="20"/>
      <c r="I22" s="20"/>
      <c r="J22" s="20"/>
      <c r="K22" s="21" t="s">
        <v>34</v>
      </c>
      <c r="L22" s="66">
        <f>ROUNDDOWN((E4+N12+N18)*0.5,-3)</f>
        <v>0</v>
      </c>
      <c r="M22" s="66"/>
      <c r="N22" s="66"/>
      <c r="O22" s="66"/>
      <c r="P22" s="66"/>
      <c r="Q22" s="66"/>
      <c r="R22" s="15" t="s">
        <v>31</v>
      </c>
    </row>
    <row r="23" spans="1:23" ht="15.75" customHeight="1">
      <c r="L23" s="1" t="s">
        <v>49</v>
      </c>
    </row>
    <row r="24" spans="1:23" ht="13.5" customHeight="1"/>
    <row r="25" spans="1:23" ht="13.5" customHeight="1">
      <c r="A25" s="1" t="s">
        <v>60</v>
      </c>
    </row>
    <row r="26" spans="1:23" ht="15.75" customHeight="1">
      <c r="A26" s="22" t="s">
        <v>13</v>
      </c>
      <c r="B26" s="1" t="s">
        <v>41</v>
      </c>
    </row>
    <row r="27" spans="1:23" ht="15.75" customHeight="1">
      <c r="A27" s="1" t="s">
        <v>25</v>
      </c>
      <c r="F27" s="1" t="s">
        <v>28</v>
      </c>
    </row>
    <row r="28" spans="1:23" ht="15.75" customHeight="1">
      <c r="A28" s="1" t="s">
        <v>26</v>
      </c>
      <c r="F28" s="1" t="s">
        <v>29</v>
      </c>
    </row>
    <row r="29" spans="1:23" ht="15.75" customHeight="1">
      <c r="A29" s="22" t="s">
        <v>21</v>
      </c>
      <c r="B29" s="1" t="s">
        <v>42</v>
      </c>
    </row>
    <row r="30" spans="1:23" ht="15.75" customHeight="1">
      <c r="A30" s="22" t="s">
        <v>190</v>
      </c>
      <c r="B30" s="1" t="s">
        <v>191</v>
      </c>
    </row>
    <row r="31" spans="1:23" ht="14.25">
      <c r="A31" s="23" t="s">
        <v>55</v>
      </c>
      <c r="B31" s="67" t="s">
        <v>189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</row>
  </sheetData>
  <mergeCells count="21">
    <mergeCell ref="L22:Q22"/>
    <mergeCell ref="N12:Q12"/>
    <mergeCell ref="N18:Q18"/>
    <mergeCell ref="B31:W31"/>
    <mergeCell ref="B17:D17"/>
    <mergeCell ref="F17:H17"/>
    <mergeCell ref="J17:L17"/>
    <mergeCell ref="N17:P17"/>
    <mergeCell ref="B16:D16"/>
    <mergeCell ref="F16:H16"/>
    <mergeCell ref="J16:L16"/>
    <mergeCell ref="N16:P16"/>
    <mergeCell ref="B11:D11"/>
    <mergeCell ref="F11:H11"/>
    <mergeCell ref="J11:L11"/>
    <mergeCell ref="N11:P11"/>
    <mergeCell ref="E4:H4"/>
    <mergeCell ref="B10:D10"/>
    <mergeCell ref="F10:H10"/>
    <mergeCell ref="J10:L10"/>
    <mergeCell ref="N10:P10"/>
  </mergeCells>
  <phoneticPr fontId="4"/>
  <pageMargins left="0.70866141732283472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29BA5-EC03-410D-AD79-1511D84DB278}">
  <sheetPr>
    <pageSetUpPr fitToPage="1"/>
  </sheetPr>
  <dimension ref="A1:AR54"/>
  <sheetViews>
    <sheetView view="pageBreakPreview" topLeftCell="A2" zoomScaleNormal="100" zoomScaleSheetLayoutView="100" workbookViewId="0">
      <selection activeCell="AO27" sqref="AO27"/>
    </sheetView>
  </sheetViews>
  <sheetFormatPr defaultColWidth="3.125" defaultRowHeight="12"/>
  <cols>
    <col min="1" max="1" width="3.125" style="31"/>
    <col min="2" max="2" width="10.375" style="31" customWidth="1"/>
    <col min="3" max="32" width="3.125" style="31"/>
    <col min="33" max="33" width="6.125" style="32" customWidth="1"/>
    <col min="34" max="36" width="3.125" style="31"/>
    <col min="37" max="44" width="7.125" style="31" customWidth="1"/>
    <col min="45" max="45" width="6.25" style="31" customWidth="1"/>
    <col min="46" max="16384" width="3.125" style="31"/>
  </cols>
  <sheetData>
    <row r="1" spans="1:42" hidden="1">
      <c r="A1" s="31" t="s">
        <v>62</v>
      </c>
    </row>
    <row r="2" spans="1:42" ht="17.25" customHeight="1">
      <c r="A2" s="31" t="s">
        <v>63</v>
      </c>
    </row>
    <row r="3" spans="1:42" ht="12" customHeight="1">
      <c r="A3" s="113" t="s">
        <v>64</v>
      </c>
      <c r="B3" s="114"/>
      <c r="C3" s="33" t="s">
        <v>65</v>
      </c>
      <c r="D3" s="97" t="s">
        <v>66</v>
      </c>
      <c r="E3" s="33" t="s">
        <v>65</v>
      </c>
      <c r="F3" s="97" t="s">
        <v>67</v>
      </c>
      <c r="G3" s="33" t="s">
        <v>65</v>
      </c>
      <c r="H3" s="97" t="s">
        <v>68</v>
      </c>
      <c r="I3" s="33" t="s">
        <v>65</v>
      </c>
      <c r="J3" s="97" t="s">
        <v>69</v>
      </c>
      <c r="K3" s="33" t="s">
        <v>65</v>
      </c>
      <c r="L3" s="97" t="s">
        <v>70</v>
      </c>
      <c r="M3" s="33" t="s">
        <v>65</v>
      </c>
      <c r="N3" s="97" t="s">
        <v>71</v>
      </c>
      <c r="O3" s="33" t="s">
        <v>65</v>
      </c>
      <c r="P3" s="97" t="s">
        <v>72</v>
      </c>
      <c r="Q3" s="33" t="s">
        <v>65</v>
      </c>
      <c r="R3" s="97" t="s">
        <v>73</v>
      </c>
      <c r="S3" s="33" t="s">
        <v>65</v>
      </c>
      <c r="T3" s="97" t="s">
        <v>74</v>
      </c>
      <c r="U3" s="33" t="s">
        <v>65</v>
      </c>
      <c r="V3" s="97" t="s">
        <v>75</v>
      </c>
      <c r="W3" s="33" t="s">
        <v>65</v>
      </c>
      <c r="X3" s="97" t="s">
        <v>76</v>
      </c>
      <c r="Y3" s="33" t="s">
        <v>65</v>
      </c>
      <c r="Z3" s="97" t="s">
        <v>77</v>
      </c>
      <c r="AA3" s="33" t="s">
        <v>65</v>
      </c>
      <c r="AB3" s="97" t="s">
        <v>78</v>
      </c>
      <c r="AC3" s="33" t="s">
        <v>65</v>
      </c>
      <c r="AD3" s="97" t="s">
        <v>79</v>
      </c>
      <c r="AE3" s="34" t="s">
        <v>65</v>
      </c>
      <c r="AF3" s="100" t="s">
        <v>80</v>
      </c>
      <c r="AG3" s="103" t="s">
        <v>81</v>
      </c>
      <c r="AH3" s="106" t="s">
        <v>82</v>
      </c>
      <c r="AI3" s="107"/>
    </row>
    <row r="4" spans="1:42" ht="61.5" customHeight="1">
      <c r="A4" s="115"/>
      <c r="B4" s="116"/>
      <c r="C4" s="35" t="s">
        <v>83</v>
      </c>
      <c r="D4" s="98"/>
      <c r="E4" s="35" t="s">
        <v>84</v>
      </c>
      <c r="F4" s="98"/>
      <c r="G4" s="35" t="s">
        <v>85</v>
      </c>
      <c r="H4" s="98"/>
      <c r="I4" s="35" t="s">
        <v>86</v>
      </c>
      <c r="J4" s="98"/>
      <c r="K4" s="36" t="s">
        <v>87</v>
      </c>
      <c r="L4" s="98"/>
      <c r="M4" s="37" t="s">
        <v>88</v>
      </c>
      <c r="N4" s="98"/>
      <c r="O4" s="37" t="s">
        <v>89</v>
      </c>
      <c r="P4" s="98"/>
      <c r="Q4" s="37" t="s">
        <v>90</v>
      </c>
      <c r="R4" s="98"/>
      <c r="S4" s="37" t="s">
        <v>91</v>
      </c>
      <c r="T4" s="98"/>
      <c r="U4" s="37" t="s">
        <v>92</v>
      </c>
      <c r="V4" s="98"/>
      <c r="W4" s="37" t="s">
        <v>93</v>
      </c>
      <c r="X4" s="98"/>
      <c r="Y4" s="37" t="s">
        <v>94</v>
      </c>
      <c r="Z4" s="98"/>
      <c r="AA4" s="37" t="s">
        <v>95</v>
      </c>
      <c r="AB4" s="98"/>
      <c r="AC4" s="37" t="s">
        <v>96</v>
      </c>
      <c r="AD4" s="98"/>
      <c r="AE4" s="38" t="s">
        <v>97</v>
      </c>
      <c r="AF4" s="101"/>
      <c r="AG4" s="104"/>
      <c r="AH4" s="108"/>
      <c r="AI4" s="109"/>
    </row>
    <row r="5" spans="1:42" ht="12" customHeight="1">
      <c r="A5" s="117"/>
      <c r="B5" s="118"/>
      <c r="C5" s="39" t="s">
        <v>98</v>
      </c>
      <c r="D5" s="99"/>
      <c r="E5" s="39" t="s">
        <v>98</v>
      </c>
      <c r="F5" s="99"/>
      <c r="G5" s="39" t="s">
        <v>98</v>
      </c>
      <c r="H5" s="99"/>
      <c r="I5" s="39" t="s">
        <v>98</v>
      </c>
      <c r="J5" s="99"/>
      <c r="K5" s="39" t="s">
        <v>98</v>
      </c>
      <c r="L5" s="99"/>
      <c r="M5" s="39" t="s">
        <v>98</v>
      </c>
      <c r="N5" s="99"/>
      <c r="O5" s="39" t="s">
        <v>98</v>
      </c>
      <c r="P5" s="99"/>
      <c r="Q5" s="39" t="s">
        <v>98</v>
      </c>
      <c r="R5" s="99"/>
      <c r="S5" s="39" t="s">
        <v>98</v>
      </c>
      <c r="T5" s="99"/>
      <c r="U5" s="39" t="s">
        <v>98</v>
      </c>
      <c r="V5" s="99"/>
      <c r="W5" s="39" t="s">
        <v>98</v>
      </c>
      <c r="X5" s="99"/>
      <c r="Y5" s="39" t="s">
        <v>98</v>
      </c>
      <c r="Z5" s="99"/>
      <c r="AA5" s="39" t="s">
        <v>98</v>
      </c>
      <c r="AB5" s="99"/>
      <c r="AC5" s="39" t="s">
        <v>98</v>
      </c>
      <c r="AD5" s="99"/>
      <c r="AE5" s="40" t="s">
        <v>98</v>
      </c>
      <c r="AF5" s="102"/>
      <c r="AG5" s="104"/>
      <c r="AH5" s="108"/>
      <c r="AI5" s="109"/>
    </row>
    <row r="6" spans="1:42" ht="12" customHeight="1">
      <c r="A6" s="89" t="s">
        <v>99</v>
      </c>
      <c r="B6" s="89"/>
      <c r="C6" s="85">
        <v>32.1</v>
      </c>
      <c r="D6" s="85"/>
      <c r="E6" s="85">
        <v>46.5</v>
      </c>
      <c r="F6" s="85"/>
      <c r="G6" s="85">
        <v>56.6</v>
      </c>
      <c r="H6" s="85"/>
      <c r="I6" s="85">
        <v>59.6</v>
      </c>
      <c r="J6" s="85"/>
      <c r="K6" s="93" t="s">
        <v>100</v>
      </c>
      <c r="L6" s="94"/>
      <c r="M6" s="85">
        <v>360</v>
      </c>
      <c r="N6" s="85"/>
      <c r="O6" s="85">
        <v>374</v>
      </c>
      <c r="P6" s="85"/>
      <c r="Q6" s="85">
        <v>8.6</v>
      </c>
      <c r="R6" s="85"/>
      <c r="S6" s="85">
        <v>315</v>
      </c>
      <c r="T6" s="85"/>
      <c r="U6" s="85">
        <v>439</v>
      </c>
      <c r="V6" s="85"/>
      <c r="W6" s="85">
        <v>8.6</v>
      </c>
      <c r="X6" s="85"/>
      <c r="Y6" s="85">
        <v>7.5</v>
      </c>
      <c r="Z6" s="85"/>
      <c r="AA6" s="85">
        <v>10.8</v>
      </c>
      <c r="AB6" s="85"/>
      <c r="AC6" s="85">
        <v>27.8</v>
      </c>
      <c r="AD6" s="85"/>
      <c r="AE6" s="86">
        <v>41.1</v>
      </c>
      <c r="AF6" s="86"/>
      <c r="AG6" s="104"/>
      <c r="AH6" s="108"/>
      <c r="AI6" s="109"/>
    </row>
    <row r="7" spans="1:42" ht="12" customHeight="1">
      <c r="A7" s="89"/>
      <c r="B7" s="89"/>
      <c r="C7" s="85"/>
      <c r="D7" s="85"/>
      <c r="E7" s="85"/>
      <c r="F7" s="85"/>
      <c r="G7" s="85"/>
      <c r="H7" s="85"/>
      <c r="I7" s="85"/>
      <c r="J7" s="85"/>
      <c r="K7" s="95" t="s">
        <v>101</v>
      </c>
      <c r="L7" s="96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6"/>
      <c r="AF7" s="86"/>
      <c r="AG7" s="104"/>
      <c r="AH7" s="108"/>
      <c r="AI7" s="109"/>
    </row>
    <row r="8" spans="1:42" ht="22.5" customHeight="1">
      <c r="A8" s="89" t="s">
        <v>102</v>
      </c>
      <c r="B8" s="89"/>
      <c r="C8" s="89" t="s">
        <v>103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90" t="s">
        <v>104</v>
      </c>
      <c r="R8" s="90"/>
      <c r="S8" s="89" t="s">
        <v>105</v>
      </c>
      <c r="T8" s="89"/>
      <c r="U8" s="89"/>
      <c r="V8" s="89"/>
      <c r="W8" s="90" t="s">
        <v>106</v>
      </c>
      <c r="X8" s="90"/>
      <c r="Y8" s="90" t="s">
        <v>107</v>
      </c>
      <c r="Z8" s="90"/>
      <c r="AA8" s="41" t="s">
        <v>108</v>
      </c>
      <c r="AB8" s="41"/>
      <c r="AC8" s="112" t="s">
        <v>109</v>
      </c>
      <c r="AD8" s="112"/>
      <c r="AE8" s="112"/>
      <c r="AF8" s="112"/>
      <c r="AG8" s="105"/>
      <c r="AH8" s="110"/>
      <c r="AI8" s="111"/>
    </row>
    <row r="9" spans="1:42" ht="13.5" customHeight="1">
      <c r="A9" s="91" t="s">
        <v>110</v>
      </c>
      <c r="B9" s="41" t="s">
        <v>111</v>
      </c>
      <c r="C9" s="85">
        <v>1.4</v>
      </c>
      <c r="D9" s="85"/>
      <c r="E9" s="85">
        <v>1.4</v>
      </c>
      <c r="F9" s="85"/>
      <c r="G9" s="85">
        <v>1.4</v>
      </c>
      <c r="H9" s="85"/>
      <c r="I9" s="85">
        <v>1.4</v>
      </c>
      <c r="J9" s="85"/>
      <c r="K9" s="85">
        <v>1.4</v>
      </c>
      <c r="L9" s="85"/>
      <c r="M9" s="85">
        <v>1.4</v>
      </c>
      <c r="N9" s="85"/>
      <c r="O9" s="85">
        <v>1.4</v>
      </c>
      <c r="P9" s="85"/>
      <c r="Q9" s="85">
        <v>21.4</v>
      </c>
      <c r="R9" s="85"/>
      <c r="S9" s="85">
        <v>4.4000000000000004</v>
      </c>
      <c r="T9" s="85"/>
      <c r="U9" s="85">
        <v>4.4000000000000004</v>
      </c>
      <c r="V9" s="85"/>
      <c r="W9" s="85">
        <v>38.6</v>
      </c>
      <c r="X9" s="85"/>
      <c r="Y9" s="85">
        <v>79.8</v>
      </c>
      <c r="Z9" s="85"/>
      <c r="AA9" s="85">
        <v>79.8</v>
      </c>
      <c r="AB9" s="85"/>
      <c r="AC9" s="85">
        <v>81.7</v>
      </c>
      <c r="AD9" s="85"/>
      <c r="AE9" s="86">
        <v>81.7</v>
      </c>
      <c r="AF9" s="86"/>
      <c r="AG9" s="42">
        <f>ROUNDDOWN(AE9*30,-1)</f>
        <v>2450</v>
      </c>
      <c r="AH9" s="85">
        <v>5</v>
      </c>
      <c r="AI9" s="85"/>
      <c r="AK9" s="31" t="s">
        <v>112</v>
      </c>
    </row>
    <row r="10" spans="1:42" ht="13.5" customHeight="1">
      <c r="A10" s="92"/>
      <c r="B10" s="41" t="s">
        <v>113</v>
      </c>
      <c r="C10" s="85">
        <v>6.6</v>
      </c>
      <c r="D10" s="85"/>
      <c r="E10" s="85">
        <v>6.6</v>
      </c>
      <c r="F10" s="85"/>
      <c r="G10" s="85">
        <v>6.6</v>
      </c>
      <c r="H10" s="85"/>
      <c r="I10" s="85">
        <v>6.6</v>
      </c>
      <c r="J10" s="85"/>
      <c r="K10" s="85">
        <v>6.6</v>
      </c>
      <c r="L10" s="85"/>
      <c r="M10" s="85">
        <v>6.6</v>
      </c>
      <c r="N10" s="85"/>
      <c r="O10" s="85">
        <v>6.6</v>
      </c>
      <c r="P10" s="85"/>
      <c r="Q10" s="85">
        <v>19.7</v>
      </c>
      <c r="R10" s="85"/>
      <c r="S10" s="85">
        <v>5.8</v>
      </c>
      <c r="T10" s="85"/>
      <c r="U10" s="85">
        <v>5.8</v>
      </c>
      <c r="V10" s="85"/>
      <c r="W10" s="85">
        <v>37.5</v>
      </c>
      <c r="X10" s="85"/>
      <c r="Y10" s="85">
        <v>79.8</v>
      </c>
      <c r="Z10" s="85"/>
      <c r="AA10" s="85">
        <v>79.8</v>
      </c>
      <c r="AB10" s="85"/>
      <c r="AC10" s="85">
        <v>81.7</v>
      </c>
      <c r="AD10" s="85"/>
      <c r="AE10" s="86">
        <v>81.7</v>
      </c>
      <c r="AF10" s="86"/>
      <c r="AG10" s="42">
        <f t="shared" ref="AG10:AG54" si="0">ROUNDDOWN(AE10*30,-1)</f>
        <v>2450</v>
      </c>
      <c r="AH10" s="85">
        <v>11</v>
      </c>
      <c r="AI10" s="85"/>
    </row>
    <row r="11" spans="1:42" ht="13.5" customHeight="1">
      <c r="A11" s="92"/>
      <c r="B11" s="41" t="s">
        <v>114</v>
      </c>
      <c r="C11" s="85">
        <v>12.8</v>
      </c>
      <c r="D11" s="85"/>
      <c r="E11" s="85">
        <v>12.8</v>
      </c>
      <c r="F11" s="85"/>
      <c r="G11" s="85">
        <v>12.8</v>
      </c>
      <c r="H11" s="85"/>
      <c r="I11" s="85">
        <v>12.8</v>
      </c>
      <c r="J11" s="85"/>
      <c r="K11" s="85">
        <v>12.8</v>
      </c>
      <c r="L11" s="85"/>
      <c r="M11" s="85">
        <v>12.8</v>
      </c>
      <c r="N11" s="85"/>
      <c r="O11" s="85">
        <v>12.8</v>
      </c>
      <c r="P11" s="85"/>
      <c r="Q11" s="85">
        <v>23.5</v>
      </c>
      <c r="R11" s="85"/>
      <c r="S11" s="85">
        <v>15.8</v>
      </c>
      <c r="T11" s="85"/>
      <c r="U11" s="85">
        <v>15.8</v>
      </c>
      <c r="V11" s="85"/>
      <c r="W11" s="85">
        <v>48.6</v>
      </c>
      <c r="X11" s="85"/>
      <c r="Y11" s="85">
        <v>91</v>
      </c>
      <c r="Z11" s="85"/>
      <c r="AA11" s="85">
        <v>91</v>
      </c>
      <c r="AB11" s="85"/>
      <c r="AC11" s="85">
        <v>92.9</v>
      </c>
      <c r="AD11" s="85"/>
      <c r="AE11" s="86">
        <v>92.9</v>
      </c>
      <c r="AF11" s="86"/>
      <c r="AG11" s="42">
        <f t="shared" si="0"/>
        <v>2780</v>
      </c>
      <c r="AH11" s="85">
        <v>10.7</v>
      </c>
      <c r="AI11" s="85"/>
      <c r="AK11" s="43" t="s">
        <v>82</v>
      </c>
    </row>
    <row r="12" spans="1:42" ht="13.5" customHeight="1">
      <c r="A12" s="92"/>
      <c r="B12" s="41" t="s">
        <v>115</v>
      </c>
      <c r="C12" s="85">
        <v>16.5</v>
      </c>
      <c r="D12" s="85"/>
      <c r="E12" s="85">
        <v>16.5</v>
      </c>
      <c r="F12" s="85"/>
      <c r="G12" s="85">
        <v>16.5</v>
      </c>
      <c r="H12" s="85"/>
      <c r="I12" s="85">
        <v>16.5</v>
      </c>
      <c r="J12" s="85"/>
      <c r="K12" s="85">
        <v>16.5</v>
      </c>
      <c r="L12" s="85"/>
      <c r="M12" s="85">
        <v>16.5</v>
      </c>
      <c r="N12" s="85"/>
      <c r="O12" s="85">
        <v>16.5</v>
      </c>
      <c r="P12" s="85"/>
      <c r="Q12" s="85">
        <v>20.399999999999999</v>
      </c>
      <c r="R12" s="85"/>
      <c r="S12" s="85">
        <v>19.5</v>
      </c>
      <c r="T12" s="85"/>
      <c r="U12" s="85">
        <v>19.5</v>
      </c>
      <c r="V12" s="85"/>
      <c r="W12" s="85">
        <v>51</v>
      </c>
      <c r="X12" s="85"/>
      <c r="Y12" s="85">
        <v>94.5</v>
      </c>
      <c r="Z12" s="85"/>
      <c r="AA12" s="85">
        <v>94.5</v>
      </c>
      <c r="AB12" s="85"/>
      <c r="AC12" s="85">
        <v>96.4</v>
      </c>
      <c r="AD12" s="85"/>
      <c r="AE12" s="86">
        <v>96.4</v>
      </c>
      <c r="AF12" s="86"/>
      <c r="AG12" s="42">
        <f t="shared" si="0"/>
        <v>2890</v>
      </c>
      <c r="AH12" s="85">
        <v>16.3</v>
      </c>
      <c r="AI12" s="85"/>
      <c r="AK12" s="41">
        <v>5.7</v>
      </c>
      <c r="AL12" s="43" t="s">
        <v>103</v>
      </c>
    </row>
    <row r="13" spans="1:42" ht="13.5" customHeight="1">
      <c r="A13" s="92"/>
      <c r="B13" s="41" t="s">
        <v>116</v>
      </c>
      <c r="C13" s="85">
        <v>6.3</v>
      </c>
      <c r="D13" s="85"/>
      <c r="E13" s="85">
        <v>6.3</v>
      </c>
      <c r="F13" s="85"/>
      <c r="G13" s="85">
        <v>6.3</v>
      </c>
      <c r="H13" s="85"/>
      <c r="I13" s="85">
        <v>6.3</v>
      </c>
      <c r="J13" s="85"/>
      <c r="K13" s="85">
        <v>6.3</v>
      </c>
      <c r="L13" s="85"/>
      <c r="M13" s="85">
        <v>6.3</v>
      </c>
      <c r="N13" s="85"/>
      <c r="O13" s="85">
        <v>6.3</v>
      </c>
      <c r="P13" s="85"/>
      <c r="Q13" s="85">
        <v>21.5</v>
      </c>
      <c r="R13" s="85"/>
      <c r="S13" s="85">
        <v>9.3000000000000007</v>
      </c>
      <c r="T13" s="85"/>
      <c r="U13" s="85">
        <v>9.3000000000000007</v>
      </c>
      <c r="V13" s="85"/>
      <c r="W13" s="85">
        <v>43.3</v>
      </c>
      <c r="X13" s="85"/>
      <c r="Y13" s="85">
        <v>84.7</v>
      </c>
      <c r="Z13" s="85"/>
      <c r="AA13" s="85">
        <v>84.7</v>
      </c>
      <c r="AB13" s="85"/>
      <c r="AC13" s="85">
        <v>86.6</v>
      </c>
      <c r="AD13" s="85"/>
      <c r="AE13" s="86">
        <v>86.6</v>
      </c>
      <c r="AF13" s="86"/>
      <c r="AG13" s="42">
        <f t="shared" si="0"/>
        <v>2590</v>
      </c>
      <c r="AH13" s="85">
        <v>6.6</v>
      </c>
      <c r="AI13" s="85"/>
      <c r="AK13" s="41">
        <v>8.6999999999999993</v>
      </c>
      <c r="AL13" s="41">
        <v>3</v>
      </c>
      <c r="AM13" s="43" t="s">
        <v>117</v>
      </c>
    </row>
    <row r="14" spans="1:42" ht="13.5" customHeight="1">
      <c r="A14" s="92"/>
      <c r="B14" s="41" t="s">
        <v>118</v>
      </c>
      <c r="C14" s="85">
        <v>10.8</v>
      </c>
      <c r="D14" s="85"/>
      <c r="E14" s="85">
        <v>10.8</v>
      </c>
      <c r="F14" s="85"/>
      <c r="G14" s="85">
        <v>10.8</v>
      </c>
      <c r="H14" s="85"/>
      <c r="I14" s="85">
        <v>10.8</v>
      </c>
      <c r="J14" s="85"/>
      <c r="K14" s="85">
        <v>10.8</v>
      </c>
      <c r="L14" s="85"/>
      <c r="M14" s="85">
        <v>10.8</v>
      </c>
      <c r="N14" s="85"/>
      <c r="O14" s="85">
        <v>10.8</v>
      </c>
      <c r="P14" s="85"/>
      <c r="Q14" s="85">
        <v>17.2</v>
      </c>
      <c r="R14" s="85"/>
      <c r="S14" s="85">
        <v>13.8</v>
      </c>
      <c r="T14" s="85"/>
      <c r="U14" s="85">
        <v>13.8</v>
      </c>
      <c r="V14" s="85"/>
      <c r="W14" s="85">
        <v>41.6</v>
      </c>
      <c r="X14" s="85"/>
      <c r="Y14" s="85">
        <v>85.1</v>
      </c>
      <c r="Z14" s="85"/>
      <c r="AA14" s="85">
        <v>85.1</v>
      </c>
      <c r="AB14" s="85"/>
      <c r="AC14" s="85">
        <v>87</v>
      </c>
      <c r="AD14" s="85"/>
      <c r="AE14" s="86">
        <v>87</v>
      </c>
      <c r="AF14" s="86"/>
      <c r="AG14" s="42">
        <f t="shared" si="0"/>
        <v>2610</v>
      </c>
      <c r="AH14" s="85">
        <v>12.1</v>
      </c>
      <c r="AI14" s="85"/>
      <c r="AK14" s="41">
        <v>25.6</v>
      </c>
      <c r="AL14" s="41">
        <v>22.8</v>
      </c>
      <c r="AM14" s="41">
        <v>25.5</v>
      </c>
      <c r="AN14" s="43" t="s">
        <v>104</v>
      </c>
    </row>
    <row r="15" spans="1:42" ht="13.5" customHeight="1">
      <c r="A15" s="92"/>
      <c r="B15" s="41" t="s">
        <v>119</v>
      </c>
      <c r="C15" s="85">
        <v>15</v>
      </c>
      <c r="D15" s="85"/>
      <c r="E15" s="85">
        <v>15</v>
      </c>
      <c r="F15" s="85"/>
      <c r="G15" s="85">
        <v>15</v>
      </c>
      <c r="H15" s="85"/>
      <c r="I15" s="85">
        <v>15</v>
      </c>
      <c r="J15" s="85"/>
      <c r="K15" s="85">
        <v>15</v>
      </c>
      <c r="L15" s="85"/>
      <c r="M15" s="85">
        <v>15</v>
      </c>
      <c r="N15" s="85"/>
      <c r="O15" s="85">
        <v>15</v>
      </c>
      <c r="P15" s="85"/>
      <c r="Q15" s="85">
        <v>13.9</v>
      </c>
      <c r="R15" s="85"/>
      <c r="S15" s="85">
        <v>18</v>
      </c>
      <c r="T15" s="85"/>
      <c r="U15" s="85">
        <v>18</v>
      </c>
      <c r="V15" s="85"/>
      <c r="W15" s="85">
        <v>45.8</v>
      </c>
      <c r="X15" s="85"/>
      <c r="Y15" s="85">
        <v>89.3</v>
      </c>
      <c r="Z15" s="85"/>
      <c r="AA15" s="85">
        <v>89.3</v>
      </c>
      <c r="AB15" s="85"/>
      <c r="AC15" s="85">
        <v>91.2</v>
      </c>
      <c r="AD15" s="85"/>
      <c r="AE15" s="86">
        <v>91.2</v>
      </c>
      <c r="AF15" s="86"/>
      <c r="AG15" s="42">
        <f t="shared" si="0"/>
        <v>2730</v>
      </c>
      <c r="AH15" s="85">
        <v>16.3</v>
      </c>
      <c r="AI15" s="85"/>
      <c r="AK15" s="41">
        <v>42.8</v>
      </c>
      <c r="AL15" s="41">
        <v>37.200000000000003</v>
      </c>
      <c r="AM15" s="41">
        <v>36.5</v>
      </c>
      <c r="AN15" s="41">
        <v>45.6</v>
      </c>
      <c r="AO15" s="43" t="s">
        <v>106</v>
      </c>
    </row>
    <row r="16" spans="1:42" ht="13.5" customHeight="1">
      <c r="A16" s="92"/>
      <c r="B16" s="41" t="s">
        <v>120</v>
      </c>
      <c r="C16" s="85">
        <v>15.1</v>
      </c>
      <c r="D16" s="85"/>
      <c r="E16" s="85">
        <v>15.1</v>
      </c>
      <c r="F16" s="85"/>
      <c r="G16" s="85">
        <v>15.1</v>
      </c>
      <c r="H16" s="85"/>
      <c r="I16" s="85">
        <v>15.1</v>
      </c>
      <c r="J16" s="85"/>
      <c r="K16" s="85">
        <v>15.1</v>
      </c>
      <c r="L16" s="85"/>
      <c r="M16" s="85">
        <v>15.1</v>
      </c>
      <c r="N16" s="85"/>
      <c r="O16" s="85">
        <v>15.1</v>
      </c>
      <c r="P16" s="85"/>
      <c r="Q16" s="85">
        <v>9.5</v>
      </c>
      <c r="R16" s="85"/>
      <c r="S16" s="85">
        <v>18.100000000000001</v>
      </c>
      <c r="T16" s="85"/>
      <c r="U16" s="85">
        <v>18.100000000000001</v>
      </c>
      <c r="V16" s="85"/>
      <c r="W16" s="85">
        <v>43.9</v>
      </c>
      <c r="X16" s="85"/>
      <c r="Y16" s="85">
        <v>87.4</v>
      </c>
      <c r="Z16" s="85"/>
      <c r="AA16" s="85">
        <v>97.4</v>
      </c>
      <c r="AB16" s="85"/>
      <c r="AC16" s="85">
        <v>89.3</v>
      </c>
      <c r="AD16" s="85"/>
      <c r="AE16" s="86">
        <v>89.3</v>
      </c>
      <c r="AF16" s="86"/>
      <c r="AG16" s="42">
        <f t="shared" si="0"/>
        <v>2670</v>
      </c>
      <c r="AH16" s="85">
        <v>17.899999999999999</v>
      </c>
      <c r="AI16" s="85"/>
      <c r="AK16" s="41">
        <v>84</v>
      </c>
      <c r="AL16" s="41">
        <v>78.400000000000006</v>
      </c>
      <c r="AM16" s="41">
        <v>77.7</v>
      </c>
      <c r="AN16" s="41">
        <v>90.1</v>
      </c>
      <c r="AO16" s="41">
        <v>64.400000000000006</v>
      </c>
      <c r="AP16" s="43" t="s">
        <v>107</v>
      </c>
    </row>
    <row r="17" spans="1:44" ht="13.5" customHeight="1">
      <c r="A17" s="92"/>
      <c r="B17" s="41" t="s">
        <v>121</v>
      </c>
      <c r="C17" s="85">
        <v>23.1</v>
      </c>
      <c r="D17" s="85"/>
      <c r="E17" s="85">
        <v>23.1</v>
      </c>
      <c r="F17" s="85"/>
      <c r="G17" s="85">
        <v>23.1</v>
      </c>
      <c r="H17" s="85"/>
      <c r="I17" s="85">
        <v>23.1</v>
      </c>
      <c r="J17" s="85"/>
      <c r="K17" s="85">
        <v>23.1</v>
      </c>
      <c r="L17" s="85"/>
      <c r="M17" s="85">
        <v>23.1</v>
      </c>
      <c r="N17" s="85"/>
      <c r="O17" s="85">
        <v>23.1</v>
      </c>
      <c r="P17" s="85"/>
      <c r="Q17" s="85">
        <v>1.5</v>
      </c>
      <c r="R17" s="85"/>
      <c r="S17" s="85">
        <v>26.1</v>
      </c>
      <c r="T17" s="85"/>
      <c r="U17" s="85">
        <v>26.1</v>
      </c>
      <c r="V17" s="85"/>
      <c r="W17" s="85">
        <v>48.1</v>
      </c>
      <c r="X17" s="85"/>
      <c r="Y17" s="85">
        <v>91.6</v>
      </c>
      <c r="Z17" s="85"/>
      <c r="AA17" s="85">
        <v>91.6</v>
      </c>
      <c r="AB17" s="85"/>
      <c r="AC17" s="85">
        <v>93.5</v>
      </c>
      <c r="AD17" s="85"/>
      <c r="AE17" s="86">
        <v>93.5</v>
      </c>
      <c r="AF17" s="86"/>
      <c r="AG17" s="42">
        <f t="shared" si="0"/>
        <v>2800</v>
      </c>
      <c r="AH17" s="85">
        <v>25.9</v>
      </c>
      <c r="AI17" s="85"/>
      <c r="AK17" s="41">
        <v>84</v>
      </c>
      <c r="AL17" s="41">
        <v>78.400000000000006</v>
      </c>
      <c r="AM17" s="41">
        <v>77.7</v>
      </c>
      <c r="AN17" s="41">
        <v>90.1</v>
      </c>
      <c r="AO17" s="41">
        <v>64.400000000000006</v>
      </c>
      <c r="AP17" s="41">
        <v>26.4</v>
      </c>
      <c r="AQ17" s="43" t="s">
        <v>108</v>
      </c>
    </row>
    <row r="18" spans="1:44" ht="13.5" customHeight="1">
      <c r="A18" s="92"/>
      <c r="B18" s="41" t="s">
        <v>122</v>
      </c>
      <c r="C18" s="85">
        <v>16.3</v>
      </c>
      <c r="D18" s="85"/>
      <c r="E18" s="85">
        <v>16.3</v>
      </c>
      <c r="F18" s="85"/>
      <c r="G18" s="85">
        <v>16.3</v>
      </c>
      <c r="H18" s="85"/>
      <c r="I18" s="85">
        <v>16.3</v>
      </c>
      <c r="J18" s="85"/>
      <c r="K18" s="85">
        <v>16.3</v>
      </c>
      <c r="L18" s="85"/>
      <c r="M18" s="85">
        <v>16.3</v>
      </c>
      <c r="N18" s="85"/>
      <c r="O18" s="85">
        <v>16.3</v>
      </c>
      <c r="P18" s="85"/>
      <c r="Q18" s="85">
        <v>7.1</v>
      </c>
      <c r="R18" s="85"/>
      <c r="S18" s="85">
        <v>19</v>
      </c>
      <c r="T18" s="85"/>
      <c r="U18" s="85">
        <v>19</v>
      </c>
      <c r="V18" s="85"/>
      <c r="W18" s="85">
        <v>40.1</v>
      </c>
      <c r="X18" s="85"/>
      <c r="Y18" s="85">
        <v>83.6</v>
      </c>
      <c r="Z18" s="85"/>
      <c r="AA18" s="85">
        <v>83.6</v>
      </c>
      <c r="AB18" s="85"/>
      <c r="AC18" s="85">
        <v>85.5</v>
      </c>
      <c r="AD18" s="85"/>
      <c r="AE18" s="86">
        <v>85.5</v>
      </c>
      <c r="AF18" s="86"/>
      <c r="AG18" s="42">
        <f t="shared" si="0"/>
        <v>2560</v>
      </c>
      <c r="AH18" s="85">
        <v>19.100000000000001</v>
      </c>
      <c r="AI18" s="85"/>
      <c r="AK18" s="44">
        <v>85.9</v>
      </c>
      <c r="AL18" s="44">
        <v>80.3</v>
      </c>
      <c r="AM18" s="44">
        <v>79.599999999999994</v>
      </c>
      <c r="AN18" s="44">
        <v>92</v>
      </c>
      <c r="AO18" s="44">
        <v>66.3</v>
      </c>
      <c r="AP18" s="44">
        <v>17.8</v>
      </c>
      <c r="AQ18" s="44">
        <v>18.2</v>
      </c>
      <c r="AR18" s="43" t="s">
        <v>109</v>
      </c>
    </row>
    <row r="19" spans="1:44" ht="13.5" customHeight="1">
      <c r="A19" s="92"/>
      <c r="B19" s="41" t="s">
        <v>123</v>
      </c>
      <c r="C19" s="85">
        <v>11.3</v>
      </c>
      <c r="D19" s="85"/>
      <c r="E19" s="85">
        <v>11.3</v>
      </c>
      <c r="F19" s="85"/>
      <c r="G19" s="85">
        <v>11.3</v>
      </c>
      <c r="H19" s="85"/>
      <c r="I19" s="85">
        <v>11.3</v>
      </c>
      <c r="J19" s="85"/>
      <c r="K19" s="85">
        <v>11.3</v>
      </c>
      <c r="L19" s="85"/>
      <c r="M19" s="85">
        <v>11.3</v>
      </c>
      <c r="N19" s="85"/>
      <c r="O19" s="85">
        <v>11.3</v>
      </c>
      <c r="P19" s="85"/>
      <c r="Q19" s="85">
        <v>15.7</v>
      </c>
      <c r="R19" s="85"/>
      <c r="S19" s="85">
        <v>13.7</v>
      </c>
      <c r="T19" s="85"/>
      <c r="U19" s="85">
        <v>13.7</v>
      </c>
      <c r="V19" s="85"/>
      <c r="W19" s="85">
        <v>37.700000000000003</v>
      </c>
      <c r="X19" s="85"/>
      <c r="Y19" s="85">
        <v>81.2</v>
      </c>
      <c r="Z19" s="85"/>
      <c r="AA19" s="85">
        <v>81.2</v>
      </c>
      <c r="AB19" s="85"/>
      <c r="AC19" s="85">
        <v>83.1</v>
      </c>
      <c r="AD19" s="85"/>
      <c r="AE19" s="86">
        <v>83.1</v>
      </c>
      <c r="AF19" s="86"/>
      <c r="AG19" s="42">
        <f t="shared" si="0"/>
        <v>2490</v>
      </c>
      <c r="AH19" s="85">
        <v>14.1</v>
      </c>
      <c r="AI19" s="85"/>
      <c r="AK19" s="42">
        <f>ROUNDDOWN(AK18*30,-1)</f>
        <v>2570</v>
      </c>
      <c r="AL19" s="42">
        <f>ROUNDDOWN(AL18*30,-1)</f>
        <v>2400</v>
      </c>
      <c r="AM19" s="42">
        <f t="shared" ref="AM19:AP19" si="1">ROUNDDOWN(AM18*30,-1)</f>
        <v>2380</v>
      </c>
      <c r="AN19" s="42">
        <f t="shared" si="1"/>
        <v>2760</v>
      </c>
      <c r="AO19" s="42">
        <f t="shared" si="1"/>
        <v>1980</v>
      </c>
      <c r="AP19" s="42">
        <f t="shared" si="1"/>
        <v>530</v>
      </c>
      <c r="AQ19" s="42">
        <f>ROUNDDOWN(AQ18*30,-1)</f>
        <v>540</v>
      </c>
      <c r="AR19" s="41"/>
    </row>
    <row r="20" spans="1:44" ht="13.5" customHeight="1">
      <c r="A20" s="92"/>
      <c r="B20" s="41" t="s">
        <v>124</v>
      </c>
      <c r="C20" s="85">
        <v>10.4</v>
      </c>
      <c r="D20" s="85"/>
      <c r="E20" s="85">
        <v>10.4</v>
      </c>
      <c r="F20" s="85"/>
      <c r="G20" s="85">
        <v>10.4</v>
      </c>
      <c r="H20" s="85"/>
      <c r="I20" s="85">
        <v>10.4</v>
      </c>
      <c r="J20" s="85"/>
      <c r="K20" s="85">
        <v>10.4</v>
      </c>
      <c r="L20" s="85"/>
      <c r="M20" s="85">
        <v>10.4</v>
      </c>
      <c r="N20" s="85"/>
      <c r="O20" s="85">
        <v>10.4</v>
      </c>
      <c r="P20" s="85"/>
      <c r="Q20" s="85">
        <v>13.2</v>
      </c>
      <c r="R20" s="85"/>
      <c r="S20" s="85">
        <v>13.1</v>
      </c>
      <c r="T20" s="85"/>
      <c r="U20" s="85">
        <v>13.1</v>
      </c>
      <c r="V20" s="85"/>
      <c r="W20" s="85">
        <v>35.200000000000003</v>
      </c>
      <c r="X20" s="85"/>
      <c r="Y20" s="85">
        <v>78.7</v>
      </c>
      <c r="Z20" s="85"/>
      <c r="AA20" s="85">
        <v>78.7</v>
      </c>
      <c r="AB20" s="85"/>
      <c r="AC20" s="85">
        <v>80.599999999999994</v>
      </c>
      <c r="AD20" s="85"/>
      <c r="AE20" s="86">
        <v>80.599999999999994</v>
      </c>
      <c r="AF20" s="86"/>
      <c r="AG20" s="42">
        <f t="shared" si="0"/>
        <v>2410</v>
      </c>
      <c r="AH20" s="85">
        <v>13.2</v>
      </c>
      <c r="AI20" s="85"/>
    </row>
    <row r="21" spans="1:44" ht="13.5" customHeight="1">
      <c r="A21" s="92"/>
      <c r="B21" s="41" t="s">
        <v>125</v>
      </c>
      <c r="C21" s="85">
        <v>8.1999999999999993</v>
      </c>
      <c r="D21" s="85"/>
      <c r="E21" s="85">
        <v>8.1999999999999993</v>
      </c>
      <c r="F21" s="85"/>
      <c r="G21" s="85">
        <v>8.1999999999999993</v>
      </c>
      <c r="H21" s="85"/>
      <c r="I21" s="85">
        <v>8.1999999999999993</v>
      </c>
      <c r="J21" s="85"/>
      <c r="K21" s="85">
        <v>8.1999999999999993</v>
      </c>
      <c r="L21" s="85"/>
      <c r="M21" s="85">
        <v>8.1999999999999993</v>
      </c>
      <c r="N21" s="85"/>
      <c r="O21" s="85">
        <v>8.1999999999999993</v>
      </c>
      <c r="P21" s="85"/>
      <c r="Q21" s="85">
        <v>16.100000000000001</v>
      </c>
      <c r="R21" s="85"/>
      <c r="S21" s="85">
        <v>9.9</v>
      </c>
      <c r="T21" s="85"/>
      <c r="U21" s="85">
        <v>9.9</v>
      </c>
      <c r="V21" s="85"/>
      <c r="W21" s="85">
        <v>37.9</v>
      </c>
      <c r="X21" s="85"/>
      <c r="Y21" s="85">
        <v>81.400000000000006</v>
      </c>
      <c r="Z21" s="85"/>
      <c r="AA21" s="85">
        <v>81.400000000000006</v>
      </c>
      <c r="AB21" s="85"/>
      <c r="AC21" s="85">
        <v>83.3</v>
      </c>
      <c r="AD21" s="85"/>
      <c r="AE21" s="86">
        <v>83.3</v>
      </c>
      <c r="AF21" s="86"/>
      <c r="AG21" s="42">
        <f t="shared" si="0"/>
        <v>2490</v>
      </c>
      <c r="AH21" s="85">
        <v>10.5</v>
      </c>
      <c r="AI21" s="85"/>
      <c r="AK21" s="60"/>
      <c r="AL21" s="60"/>
      <c r="AM21" s="60"/>
      <c r="AN21" s="60"/>
      <c r="AO21" s="60"/>
      <c r="AP21" s="60"/>
      <c r="AQ21" s="60"/>
      <c r="AR21" s="60"/>
    </row>
    <row r="22" spans="1:44" ht="13.5" customHeight="1">
      <c r="A22" s="92"/>
      <c r="B22" s="41" t="s">
        <v>126</v>
      </c>
      <c r="C22" s="85">
        <v>6.6</v>
      </c>
      <c r="D22" s="85"/>
      <c r="E22" s="85">
        <v>6.6</v>
      </c>
      <c r="F22" s="85"/>
      <c r="G22" s="85">
        <v>6.6</v>
      </c>
      <c r="H22" s="85"/>
      <c r="I22" s="85">
        <v>6.6</v>
      </c>
      <c r="J22" s="85"/>
      <c r="K22" s="85">
        <v>6.6</v>
      </c>
      <c r="L22" s="85"/>
      <c r="M22" s="85">
        <v>6.6</v>
      </c>
      <c r="N22" s="85"/>
      <c r="O22" s="85">
        <v>6.6</v>
      </c>
      <c r="P22" s="85"/>
      <c r="Q22" s="85">
        <v>22.5</v>
      </c>
      <c r="R22" s="85"/>
      <c r="S22" s="85">
        <v>5.9</v>
      </c>
      <c r="T22" s="85"/>
      <c r="U22" s="85">
        <v>5.9</v>
      </c>
      <c r="V22" s="85"/>
      <c r="W22" s="85">
        <v>32.799999999999997</v>
      </c>
      <c r="X22" s="85"/>
      <c r="Y22" s="85">
        <v>74</v>
      </c>
      <c r="Z22" s="85"/>
      <c r="AA22" s="85">
        <v>74</v>
      </c>
      <c r="AB22" s="85"/>
      <c r="AC22" s="85">
        <v>75.900000000000006</v>
      </c>
      <c r="AD22" s="85"/>
      <c r="AE22" s="86">
        <v>75.900000000000006</v>
      </c>
      <c r="AF22" s="86"/>
      <c r="AG22" s="42">
        <f t="shared" si="0"/>
        <v>2270</v>
      </c>
      <c r="AH22" s="85">
        <v>12</v>
      </c>
      <c r="AI22" s="85"/>
      <c r="AK22" s="60"/>
      <c r="AL22" s="60"/>
      <c r="AM22" s="60"/>
      <c r="AN22" s="60"/>
      <c r="AO22" s="60"/>
      <c r="AP22" s="60"/>
      <c r="AQ22" s="60"/>
      <c r="AR22" s="60"/>
    </row>
    <row r="23" spans="1:44" ht="13.5" customHeight="1">
      <c r="A23" s="92"/>
      <c r="B23" s="41" t="s">
        <v>127</v>
      </c>
      <c r="C23" s="85">
        <v>11</v>
      </c>
      <c r="D23" s="85"/>
      <c r="E23" s="85">
        <v>11</v>
      </c>
      <c r="F23" s="85"/>
      <c r="G23" s="85">
        <v>11</v>
      </c>
      <c r="H23" s="85"/>
      <c r="I23" s="85">
        <v>11</v>
      </c>
      <c r="J23" s="85"/>
      <c r="K23" s="85">
        <v>11</v>
      </c>
      <c r="L23" s="85"/>
      <c r="M23" s="85">
        <v>11</v>
      </c>
      <c r="N23" s="85"/>
      <c r="O23" s="85">
        <v>11</v>
      </c>
      <c r="P23" s="85"/>
      <c r="Q23" s="85">
        <v>27.2</v>
      </c>
      <c r="R23" s="85"/>
      <c r="S23" s="85">
        <v>10.3</v>
      </c>
      <c r="T23" s="85"/>
      <c r="U23" s="85">
        <v>10.3</v>
      </c>
      <c r="V23" s="85"/>
      <c r="W23" s="85">
        <v>26.3</v>
      </c>
      <c r="X23" s="85"/>
      <c r="Y23" s="85">
        <v>67.5</v>
      </c>
      <c r="Z23" s="85"/>
      <c r="AA23" s="85">
        <v>67.5</v>
      </c>
      <c r="AB23" s="85"/>
      <c r="AC23" s="85">
        <v>69.400000000000006</v>
      </c>
      <c r="AD23" s="85"/>
      <c r="AE23" s="86">
        <v>69.400000000000006</v>
      </c>
      <c r="AF23" s="86"/>
      <c r="AG23" s="42">
        <f t="shared" si="0"/>
        <v>2080</v>
      </c>
      <c r="AH23" s="85">
        <v>16.600000000000001</v>
      </c>
      <c r="AI23" s="85"/>
      <c r="AK23" s="87"/>
      <c r="AL23" s="87"/>
      <c r="AM23" s="87"/>
      <c r="AN23" s="87"/>
      <c r="AO23" s="87"/>
      <c r="AP23" s="87"/>
      <c r="AQ23" s="61"/>
      <c r="AR23" s="60"/>
    </row>
    <row r="24" spans="1:44" ht="13.5" customHeight="1">
      <c r="A24" s="92"/>
      <c r="B24" s="41" t="s">
        <v>128</v>
      </c>
      <c r="C24" s="85">
        <v>21.2</v>
      </c>
      <c r="D24" s="85"/>
      <c r="E24" s="85">
        <v>21.2</v>
      </c>
      <c r="F24" s="85"/>
      <c r="G24" s="85">
        <v>21.2</v>
      </c>
      <c r="H24" s="85"/>
      <c r="I24" s="85">
        <v>21.2</v>
      </c>
      <c r="J24" s="85"/>
      <c r="K24" s="85">
        <v>21.2</v>
      </c>
      <c r="L24" s="85"/>
      <c r="M24" s="85">
        <v>21.2</v>
      </c>
      <c r="N24" s="85"/>
      <c r="O24" s="85">
        <v>21.2</v>
      </c>
      <c r="P24" s="85"/>
      <c r="Q24" s="85">
        <v>33.1</v>
      </c>
      <c r="R24" s="85"/>
      <c r="S24" s="85">
        <v>20.5</v>
      </c>
      <c r="T24" s="85"/>
      <c r="U24" s="85">
        <v>20.5</v>
      </c>
      <c r="V24" s="85"/>
      <c r="W24" s="85">
        <v>18.899999999999999</v>
      </c>
      <c r="X24" s="85"/>
      <c r="Y24" s="85">
        <v>60.2</v>
      </c>
      <c r="Z24" s="85"/>
      <c r="AA24" s="85">
        <v>60.2</v>
      </c>
      <c r="AB24" s="85"/>
      <c r="AC24" s="85">
        <v>62.1</v>
      </c>
      <c r="AD24" s="85"/>
      <c r="AE24" s="86">
        <v>62.1</v>
      </c>
      <c r="AF24" s="86"/>
      <c r="AG24" s="42">
        <f t="shared" si="0"/>
        <v>1860</v>
      </c>
      <c r="AH24" s="85">
        <v>26.8</v>
      </c>
      <c r="AI24" s="85"/>
      <c r="AK24" s="60"/>
      <c r="AL24" s="60"/>
      <c r="AM24" s="60"/>
      <c r="AN24" s="60"/>
      <c r="AO24" s="60"/>
      <c r="AP24" s="60"/>
      <c r="AQ24" s="60"/>
      <c r="AR24" s="60"/>
    </row>
    <row r="25" spans="1:44" ht="13.5" customHeight="1">
      <c r="A25" s="92"/>
      <c r="B25" s="41" t="s">
        <v>129</v>
      </c>
      <c r="C25" s="85">
        <v>27.9</v>
      </c>
      <c r="D25" s="85"/>
      <c r="E25" s="85">
        <v>27.9</v>
      </c>
      <c r="F25" s="85"/>
      <c r="G25" s="85">
        <v>27.9</v>
      </c>
      <c r="H25" s="85"/>
      <c r="I25" s="85">
        <v>27.9</v>
      </c>
      <c r="J25" s="85"/>
      <c r="K25" s="85">
        <v>27.9</v>
      </c>
      <c r="L25" s="85"/>
      <c r="M25" s="85">
        <v>27.9</v>
      </c>
      <c r="N25" s="85"/>
      <c r="O25" s="85">
        <v>27.9</v>
      </c>
      <c r="P25" s="85"/>
      <c r="Q25" s="85">
        <v>37.299999999999997</v>
      </c>
      <c r="R25" s="85"/>
      <c r="S25" s="85">
        <v>27.2</v>
      </c>
      <c r="T25" s="85"/>
      <c r="U25" s="85">
        <v>27.2</v>
      </c>
      <c r="V25" s="85"/>
      <c r="W25" s="85">
        <v>9.3000000000000007</v>
      </c>
      <c r="X25" s="85"/>
      <c r="Y25" s="85">
        <v>55.1</v>
      </c>
      <c r="Z25" s="85"/>
      <c r="AA25" s="85">
        <v>55.1</v>
      </c>
      <c r="AB25" s="85"/>
      <c r="AC25" s="85">
        <v>57</v>
      </c>
      <c r="AD25" s="85"/>
      <c r="AE25" s="86">
        <v>57</v>
      </c>
      <c r="AF25" s="86"/>
      <c r="AG25" s="42">
        <f t="shared" si="0"/>
        <v>1710</v>
      </c>
      <c r="AH25" s="85">
        <v>33.5</v>
      </c>
      <c r="AI25" s="85"/>
      <c r="AK25" s="60"/>
      <c r="AL25" s="60"/>
      <c r="AM25" s="60"/>
      <c r="AN25" s="60"/>
      <c r="AO25" s="60"/>
      <c r="AP25" s="60"/>
      <c r="AQ25" s="60"/>
      <c r="AR25" s="60"/>
    </row>
    <row r="26" spans="1:44" ht="13.5" customHeight="1">
      <c r="A26" s="92"/>
      <c r="B26" s="41" t="s">
        <v>130</v>
      </c>
      <c r="C26" s="85">
        <v>32.799999999999997</v>
      </c>
      <c r="D26" s="85"/>
      <c r="E26" s="85">
        <v>32.799999999999997</v>
      </c>
      <c r="F26" s="85"/>
      <c r="G26" s="85">
        <v>32.799999999999997</v>
      </c>
      <c r="H26" s="85"/>
      <c r="I26" s="85">
        <v>32.799999999999997</v>
      </c>
      <c r="J26" s="85"/>
      <c r="K26" s="85">
        <v>32.799999999999997</v>
      </c>
      <c r="L26" s="85"/>
      <c r="M26" s="85">
        <v>32.799999999999997</v>
      </c>
      <c r="N26" s="85"/>
      <c r="O26" s="85">
        <v>32.799999999999997</v>
      </c>
      <c r="P26" s="85"/>
      <c r="Q26" s="85">
        <v>42.2</v>
      </c>
      <c r="R26" s="85"/>
      <c r="S26" s="85">
        <v>32.1</v>
      </c>
      <c r="T26" s="85"/>
      <c r="U26" s="85">
        <v>32.1</v>
      </c>
      <c r="V26" s="85"/>
      <c r="W26" s="85">
        <v>16.5</v>
      </c>
      <c r="X26" s="85"/>
      <c r="Y26" s="85">
        <v>47.9</v>
      </c>
      <c r="Z26" s="85"/>
      <c r="AA26" s="85">
        <v>47.9</v>
      </c>
      <c r="AB26" s="85"/>
      <c r="AC26" s="85">
        <v>49.8</v>
      </c>
      <c r="AD26" s="85"/>
      <c r="AE26" s="86">
        <v>49.8</v>
      </c>
      <c r="AF26" s="86"/>
      <c r="AG26" s="42">
        <f t="shared" si="0"/>
        <v>1490</v>
      </c>
      <c r="AH26" s="85">
        <v>38.4</v>
      </c>
      <c r="AI26" s="85"/>
      <c r="AK26" s="60"/>
      <c r="AL26" s="60"/>
      <c r="AM26" s="60"/>
      <c r="AN26" s="60"/>
      <c r="AO26" s="60"/>
      <c r="AP26" s="60"/>
      <c r="AQ26" s="60"/>
      <c r="AR26" s="60"/>
    </row>
    <row r="27" spans="1:44" ht="13.5" customHeight="1">
      <c r="A27" s="92"/>
      <c r="B27" s="41" t="s">
        <v>131</v>
      </c>
      <c r="C27" s="85">
        <v>33.700000000000003</v>
      </c>
      <c r="D27" s="85"/>
      <c r="E27" s="85">
        <v>33.700000000000003</v>
      </c>
      <c r="F27" s="85"/>
      <c r="G27" s="85">
        <v>33.700000000000003</v>
      </c>
      <c r="H27" s="85"/>
      <c r="I27" s="85">
        <v>33.700000000000003</v>
      </c>
      <c r="J27" s="85"/>
      <c r="K27" s="85">
        <v>33.700000000000003</v>
      </c>
      <c r="L27" s="85"/>
      <c r="M27" s="85">
        <v>33.700000000000003</v>
      </c>
      <c r="N27" s="85"/>
      <c r="O27" s="85">
        <v>33.700000000000003</v>
      </c>
      <c r="P27" s="85"/>
      <c r="Q27" s="85">
        <v>43.1</v>
      </c>
      <c r="R27" s="85"/>
      <c r="S27" s="85">
        <v>33</v>
      </c>
      <c r="T27" s="85"/>
      <c r="U27" s="85">
        <v>33</v>
      </c>
      <c r="V27" s="85"/>
      <c r="W27" s="85">
        <v>3.5</v>
      </c>
      <c r="X27" s="85"/>
      <c r="Y27" s="85">
        <v>60.9</v>
      </c>
      <c r="Z27" s="85"/>
      <c r="AA27" s="85">
        <v>60.9</v>
      </c>
      <c r="AB27" s="85"/>
      <c r="AC27" s="85">
        <v>62.8</v>
      </c>
      <c r="AD27" s="85"/>
      <c r="AE27" s="86">
        <v>62.8</v>
      </c>
      <c r="AF27" s="86"/>
      <c r="AG27" s="42">
        <f t="shared" si="0"/>
        <v>1880</v>
      </c>
      <c r="AH27" s="85">
        <v>39.299999999999997</v>
      </c>
      <c r="AI27" s="85"/>
      <c r="AK27" s="60"/>
      <c r="AL27" s="60"/>
      <c r="AM27" s="60"/>
      <c r="AN27" s="60"/>
      <c r="AO27" s="60"/>
      <c r="AP27" s="60"/>
      <c r="AQ27" s="60"/>
      <c r="AR27" s="60"/>
    </row>
    <row r="28" spans="1:44" ht="13.5" customHeight="1">
      <c r="A28" s="92"/>
      <c r="B28" s="41" t="s">
        <v>132</v>
      </c>
      <c r="C28" s="85">
        <v>30.9</v>
      </c>
      <c r="D28" s="85"/>
      <c r="E28" s="85">
        <v>30.9</v>
      </c>
      <c r="F28" s="85"/>
      <c r="G28" s="85">
        <v>30.9</v>
      </c>
      <c r="H28" s="85"/>
      <c r="I28" s="85">
        <v>30.9</v>
      </c>
      <c r="J28" s="85"/>
      <c r="K28" s="85">
        <v>30.9</v>
      </c>
      <c r="L28" s="85"/>
      <c r="M28" s="85">
        <v>30.9</v>
      </c>
      <c r="N28" s="85"/>
      <c r="O28" s="85">
        <v>30.9</v>
      </c>
      <c r="P28" s="85"/>
      <c r="Q28" s="85">
        <v>40.299999999999997</v>
      </c>
      <c r="R28" s="85"/>
      <c r="S28" s="85">
        <v>30.2</v>
      </c>
      <c r="T28" s="85"/>
      <c r="U28" s="85">
        <v>30.2</v>
      </c>
      <c r="V28" s="85"/>
      <c r="W28" s="85">
        <v>6.3</v>
      </c>
      <c r="X28" s="85"/>
      <c r="Y28" s="85">
        <v>58.1</v>
      </c>
      <c r="Z28" s="85"/>
      <c r="AA28" s="85">
        <v>58.1</v>
      </c>
      <c r="AB28" s="85"/>
      <c r="AC28" s="85">
        <v>60</v>
      </c>
      <c r="AD28" s="85"/>
      <c r="AE28" s="86">
        <v>60</v>
      </c>
      <c r="AF28" s="86"/>
      <c r="AG28" s="42">
        <f t="shared" si="0"/>
        <v>1800</v>
      </c>
      <c r="AH28" s="85">
        <v>36.5</v>
      </c>
      <c r="AI28" s="85"/>
      <c r="AK28" s="60"/>
      <c r="AL28" s="60"/>
      <c r="AM28" s="60"/>
      <c r="AN28" s="60"/>
      <c r="AO28" s="60"/>
      <c r="AP28" s="60"/>
      <c r="AQ28" s="60"/>
      <c r="AR28" s="60"/>
    </row>
    <row r="29" spans="1:44" ht="13.5" customHeight="1">
      <c r="A29" s="92"/>
      <c r="B29" s="41" t="s">
        <v>133</v>
      </c>
      <c r="C29" s="85">
        <v>40.299999999999997</v>
      </c>
      <c r="D29" s="85"/>
      <c r="E29" s="85">
        <v>40.299999999999997</v>
      </c>
      <c r="F29" s="85"/>
      <c r="G29" s="85">
        <v>40.299999999999997</v>
      </c>
      <c r="H29" s="85"/>
      <c r="I29" s="85">
        <v>40.299999999999997</v>
      </c>
      <c r="J29" s="85"/>
      <c r="K29" s="85">
        <v>40.299999999999997</v>
      </c>
      <c r="L29" s="85"/>
      <c r="M29" s="85">
        <v>40.299999999999997</v>
      </c>
      <c r="N29" s="85"/>
      <c r="O29" s="85">
        <v>40.299999999999997</v>
      </c>
      <c r="P29" s="85"/>
      <c r="Q29" s="85">
        <v>49.7</v>
      </c>
      <c r="R29" s="85"/>
      <c r="S29" s="85">
        <v>39.6</v>
      </c>
      <c r="T29" s="85"/>
      <c r="U29" s="85">
        <v>39.6</v>
      </c>
      <c r="V29" s="85"/>
      <c r="W29" s="85">
        <v>15.7</v>
      </c>
      <c r="X29" s="85"/>
      <c r="Y29" s="85">
        <v>67.5</v>
      </c>
      <c r="Z29" s="85"/>
      <c r="AA29" s="85">
        <v>37.5</v>
      </c>
      <c r="AB29" s="85"/>
      <c r="AC29" s="85">
        <v>69.400000000000006</v>
      </c>
      <c r="AD29" s="85"/>
      <c r="AE29" s="86">
        <v>69.400000000000006</v>
      </c>
      <c r="AF29" s="86"/>
      <c r="AG29" s="42">
        <f t="shared" si="0"/>
        <v>2080</v>
      </c>
      <c r="AH29" s="85">
        <v>45.9</v>
      </c>
      <c r="AI29" s="85"/>
      <c r="AK29" s="60"/>
      <c r="AL29" s="60"/>
      <c r="AM29" s="60"/>
      <c r="AN29" s="60"/>
      <c r="AO29" s="60"/>
      <c r="AP29" s="60"/>
      <c r="AQ29" s="60"/>
      <c r="AR29" s="60"/>
    </row>
    <row r="30" spans="1:44" ht="13.5" customHeight="1">
      <c r="A30" s="92"/>
      <c r="B30" s="41" t="s">
        <v>134</v>
      </c>
      <c r="C30" s="85">
        <v>39.200000000000003</v>
      </c>
      <c r="D30" s="85"/>
      <c r="E30" s="85">
        <v>39.200000000000003</v>
      </c>
      <c r="F30" s="85"/>
      <c r="G30" s="85">
        <v>39.200000000000003</v>
      </c>
      <c r="H30" s="85"/>
      <c r="I30" s="85">
        <v>39.200000000000003</v>
      </c>
      <c r="J30" s="85"/>
      <c r="K30" s="85">
        <v>39.200000000000003</v>
      </c>
      <c r="L30" s="85"/>
      <c r="M30" s="85">
        <v>39.200000000000003</v>
      </c>
      <c r="N30" s="85"/>
      <c r="O30" s="85">
        <v>39.200000000000003</v>
      </c>
      <c r="P30" s="85"/>
      <c r="Q30" s="85">
        <v>48.6</v>
      </c>
      <c r="R30" s="85"/>
      <c r="S30" s="85">
        <v>38.5</v>
      </c>
      <c r="T30" s="85"/>
      <c r="U30" s="85">
        <v>38.5</v>
      </c>
      <c r="V30" s="85"/>
      <c r="W30" s="85">
        <v>14.6</v>
      </c>
      <c r="X30" s="85"/>
      <c r="Y30" s="85">
        <v>66.400000000000006</v>
      </c>
      <c r="Z30" s="85"/>
      <c r="AA30" s="85">
        <v>66.400000000000006</v>
      </c>
      <c r="AB30" s="85"/>
      <c r="AC30" s="85">
        <v>68.3</v>
      </c>
      <c r="AD30" s="85"/>
      <c r="AE30" s="86">
        <v>68.3</v>
      </c>
      <c r="AF30" s="86"/>
      <c r="AG30" s="42">
        <f t="shared" si="0"/>
        <v>2040</v>
      </c>
      <c r="AH30" s="85">
        <v>44.8</v>
      </c>
      <c r="AI30" s="85"/>
      <c r="AK30" s="60"/>
      <c r="AL30" s="60"/>
      <c r="AM30" s="60"/>
      <c r="AN30" s="60"/>
      <c r="AO30" s="60"/>
      <c r="AP30" s="60"/>
      <c r="AQ30" s="60"/>
      <c r="AR30" s="60"/>
    </row>
    <row r="31" spans="1:44" ht="13.5" customHeight="1">
      <c r="A31" s="92"/>
      <c r="B31" s="41" t="s">
        <v>135</v>
      </c>
      <c r="C31" s="85">
        <v>12</v>
      </c>
      <c r="D31" s="85"/>
      <c r="E31" s="85">
        <v>12</v>
      </c>
      <c r="F31" s="85"/>
      <c r="G31" s="85">
        <v>12</v>
      </c>
      <c r="H31" s="85"/>
      <c r="I31" s="85">
        <v>12</v>
      </c>
      <c r="J31" s="85"/>
      <c r="K31" s="85">
        <v>12</v>
      </c>
      <c r="L31" s="85"/>
      <c r="M31" s="85">
        <v>12</v>
      </c>
      <c r="N31" s="85"/>
      <c r="O31" s="85">
        <v>12</v>
      </c>
      <c r="P31" s="85"/>
      <c r="Q31" s="85">
        <v>16.2</v>
      </c>
      <c r="R31" s="85"/>
      <c r="S31" s="85">
        <v>11.2</v>
      </c>
      <c r="T31" s="85"/>
      <c r="U31" s="85">
        <v>11.2</v>
      </c>
      <c r="V31" s="85"/>
      <c r="W31" s="85">
        <v>33.1</v>
      </c>
      <c r="X31" s="85"/>
      <c r="Y31" s="85">
        <v>76.599999999999994</v>
      </c>
      <c r="Z31" s="85"/>
      <c r="AA31" s="85">
        <v>76.599999999999994</v>
      </c>
      <c r="AB31" s="85"/>
      <c r="AC31" s="85">
        <v>78.5</v>
      </c>
      <c r="AD31" s="85"/>
      <c r="AE31" s="86">
        <v>78.5</v>
      </c>
      <c r="AF31" s="86"/>
      <c r="AG31" s="42">
        <f t="shared" si="0"/>
        <v>2350</v>
      </c>
      <c r="AH31" s="85">
        <v>16.2</v>
      </c>
      <c r="AI31" s="85"/>
      <c r="AK31" s="60"/>
      <c r="AL31" s="60"/>
      <c r="AM31" s="60"/>
      <c r="AN31" s="60"/>
      <c r="AO31" s="60"/>
      <c r="AP31" s="60"/>
      <c r="AQ31" s="60"/>
      <c r="AR31" s="60"/>
    </row>
    <row r="32" spans="1:44" ht="13.5" customHeight="1">
      <c r="A32" s="92"/>
      <c r="B32" s="41" t="s">
        <v>136</v>
      </c>
      <c r="C32" s="85">
        <v>17.3</v>
      </c>
      <c r="D32" s="85"/>
      <c r="E32" s="85">
        <v>17.3</v>
      </c>
      <c r="F32" s="85"/>
      <c r="G32" s="85">
        <v>17.3</v>
      </c>
      <c r="H32" s="85"/>
      <c r="I32" s="85">
        <v>17.3</v>
      </c>
      <c r="J32" s="85"/>
      <c r="K32" s="85">
        <v>17.3</v>
      </c>
      <c r="L32" s="85"/>
      <c r="M32" s="85">
        <v>17.3</v>
      </c>
      <c r="N32" s="85"/>
      <c r="O32" s="85">
        <v>17.3</v>
      </c>
      <c r="P32" s="85"/>
      <c r="Q32" s="85">
        <v>22.3</v>
      </c>
      <c r="R32" s="85"/>
      <c r="S32" s="85">
        <v>16.600000000000001</v>
      </c>
      <c r="T32" s="85"/>
      <c r="U32" s="85">
        <v>16.600000000000001</v>
      </c>
      <c r="V32" s="85"/>
      <c r="W32" s="85">
        <v>27</v>
      </c>
      <c r="X32" s="85"/>
      <c r="Y32" s="85">
        <v>70.5</v>
      </c>
      <c r="Z32" s="85"/>
      <c r="AA32" s="85">
        <v>70.5</v>
      </c>
      <c r="AB32" s="85"/>
      <c r="AC32" s="85">
        <v>72.400000000000006</v>
      </c>
      <c r="AD32" s="85"/>
      <c r="AE32" s="86">
        <v>72.400000000000006</v>
      </c>
      <c r="AF32" s="86"/>
      <c r="AG32" s="42">
        <f t="shared" si="0"/>
        <v>2170</v>
      </c>
      <c r="AH32" s="85">
        <v>22.3</v>
      </c>
      <c r="AI32" s="85"/>
      <c r="AK32" s="60"/>
      <c r="AL32" s="60"/>
      <c r="AM32" s="60"/>
      <c r="AN32" s="60"/>
      <c r="AO32" s="60"/>
      <c r="AP32" s="60"/>
      <c r="AQ32" s="60"/>
      <c r="AR32" s="60"/>
    </row>
    <row r="33" spans="1:44" ht="13.5" customHeight="1">
      <c r="A33" s="92"/>
      <c r="B33" s="41" t="s">
        <v>137</v>
      </c>
      <c r="C33" s="85">
        <v>15.5</v>
      </c>
      <c r="D33" s="85"/>
      <c r="E33" s="85">
        <v>15.5</v>
      </c>
      <c r="F33" s="85"/>
      <c r="G33" s="85">
        <v>15.5</v>
      </c>
      <c r="H33" s="85"/>
      <c r="I33" s="85">
        <v>15.5</v>
      </c>
      <c r="J33" s="85"/>
      <c r="K33" s="85">
        <v>15.5</v>
      </c>
      <c r="L33" s="85"/>
      <c r="M33" s="85">
        <v>15.5</v>
      </c>
      <c r="N33" s="85"/>
      <c r="O33" s="85">
        <v>15.5</v>
      </c>
      <c r="P33" s="85"/>
      <c r="Q33" s="85">
        <v>27.6</v>
      </c>
      <c r="R33" s="85"/>
      <c r="S33" s="85">
        <v>14.8</v>
      </c>
      <c r="T33" s="85"/>
      <c r="U33" s="85">
        <v>14.8</v>
      </c>
      <c r="V33" s="85"/>
      <c r="W33" s="85">
        <v>21.7</v>
      </c>
      <c r="X33" s="85"/>
      <c r="Y33" s="85">
        <v>65.2</v>
      </c>
      <c r="Z33" s="85"/>
      <c r="AA33" s="85">
        <v>85.2</v>
      </c>
      <c r="AB33" s="85"/>
      <c r="AC33" s="85">
        <v>67.099999999999994</v>
      </c>
      <c r="AD33" s="85"/>
      <c r="AE33" s="86">
        <v>67.099999999999994</v>
      </c>
      <c r="AF33" s="86"/>
      <c r="AG33" s="42">
        <f t="shared" si="0"/>
        <v>2010</v>
      </c>
      <c r="AH33" s="85">
        <v>21.1</v>
      </c>
      <c r="AI33" s="85"/>
      <c r="AK33" s="87"/>
      <c r="AL33" s="87"/>
      <c r="AM33" s="87"/>
      <c r="AN33" s="87"/>
      <c r="AO33" s="87"/>
      <c r="AP33" s="87"/>
      <c r="AQ33" s="61"/>
      <c r="AR33" s="60"/>
    </row>
    <row r="34" spans="1:44" ht="13.5" customHeight="1">
      <c r="A34" s="92"/>
      <c r="B34" s="41" t="s">
        <v>138</v>
      </c>
      <c r="C34" s="85">
        <v>15.2</v>
      </c>
      <c r="D34" s="85"/>
      <c r="E34" s="85">
        <v>15.2</v>
      </c>
      <c r="F34" s="85"/>
      <c r="G34" s="85">
        <v>15.2</v>
      </c>
      <c r="H34" s="85"/>
      <c r="I34" s="85">
        <v>15.2</v>
      </c>
      <c r="J34" s="85"/>
      <c r="K34" s="85">
        <v>15.2</v>
      </c>
      <c r="L34" s="85"/>
      <c r="M34" s="85">
        <v>15.2</v>
      </c>
      <c r="N34" s="85"/>
      <c r="O34" s="85">
        <v>15.2</v>
      </c>
      <c r="P34" s="85"/>
      <c r="Q34" s="85">
        <v>31.4</v>
      </c>
      <c r="R34" s="85"/>
      <c r="S34" s="85">
        <v>14.5</v>
      </c>
      <c r="T34" s="85"/>
      <c r="U34" s="85">
        <v>14.5</v>
      </c>
      <c r="V34" s="85"/>
      <c r="W34" s="85">
        <v>20.100000000000001</v>
      </c>
      <c r="X34" s="85"/>
      <c r="Y34" s="85">
        <v>63.3</v>
      </c>
      <c r="Z34" s="85"/>
      <c r="AA34" s="85">
        <v>63.3</v>
      </c>
      <c r="AB34" s="85"/>
      <c r="AC34" s="85">
        <v>65.2</v>
      </c>
      <c r="AD34" s="85"/>
      <c r="AE34" s="86">
        <v>65.2</v>
      </c>
      <c r="AF34" s="86"/>
      <c r="AG34" s="42">
        <f t="shared" si="0"/>
        <v>1950</v>
      </c>
      <c r="AH34" s="85">
        <v>20.8</v>
      </c>
      <c r="AI34" s="85"/>
      <c r="AK34" s="87"/>
      <c r="AL34" s="87"/>
      <c r="AM34" s="87"/>
      <c r="AN34" s="87"/>
      <c r="AO34" s="87"/>
      <c r="AP34" s="87"/>
      <c r="AQ34" s="60"/>
      <c r="AR34" s="60"/>
    </row>
    <row r="35" spans="1:44" ht="13.5" customHeight="1">
      <c r="A35" s="92"/>
      <c r="B35" s="41" t="s">
        <v>139</v>
      </c>
      <c r="C35" s="85">
        <v>21.4</v>
      </c>
      <c r="D35" s="85"/>
      <c r="E35" s="85">
        <v>21.4</v>
      </c>
      <c r="F35" s="85"/>
      <c r="G35" s="85">
        <v>21.4</v>
      </c>
      <c r="H35" s="85"/>
      <c r="I35" s="85">
        <v>21.4</v>
      </c>
      <c r="J35" s="85"/>
      <c r="K35" s="85">
        <v>21.4</v>
      </c>
      <c r="L35" s="85"/>
      <c r="M35" s="85">
        <v>21.4</v>
      </c>
      <c r="N35" s="85"/>
      <c r="O35" s="85">
        <v>21.4</v>
      </c>
      <c r="P35" s="85"/>
      <c r="Q35" s="85">
        <v>37.6</v>
      </c>
      <c r="R35" s="85"/>
      <c r="S35" s="85">
        <v>20.7</v>
      </c>
      <c r="T35" s="85"/>
      <c r="U35" s="85">
        <v>20.7</v>
      </c>
      <c r="V35" s="85"/>
      <c r="W35" s="85">
        <v>24</v>
      </c>
      <c r="X35" s="85"/>
      <c r="Y35" s="85">
        <v>58</v>
      </c>
      <c r="Z35" s="85"/>
      <c r="AA35" s="85">
        <v>58</v>
      </c>
      <c r="AB35" s="85"/>
      <c r="AC35" s="85">
        <v>59.9</v>
      </c>
      <c r="AD35" s="85"/>
      <c r="AE35" s="86">
        <v>59.9</v>
      </c>
      <c r="AF35" s="86"/>
      <c r="AG35" s="42">
        <f t="shared" si="0"/>
        <v>1790</v>
      </c>
      <c r="AH35" s="85">
        <v>27</v>
      </c>
      <c r="AI35" s="85"/>
      <c r="AK35" s="60"/>
      <c r="AL35" s="60"/>
      <c r="AM35" s="60"/>
      <c r="AN35" s="60"/>
      <c r="AO35" s="60"/>
      <c r="AP35" s="60"/>
      <c r="AQ35" s="60"/>
      <c r="AR35" s="60"/>
    </row>
    <row r="36" spans="1:44" ht="13.5" customHeight="1">
      <c r="A36" s="92"/>
      <c r="B36" s="41" t="s">
        <v>140</v>
      </c>
      <c r="C36" s="85">
        <v>29.3</v>
      </c>
      <c r="D36" s="85"/>
      <c r="E36" s="85">
        <v>29.3</v>
      </c>
      <c r="F36" s="85"/>
      <c r="G36" s="85">
        <v>29.3</v>
      </c>
      <c r="H36" s="85"/>
      <c r="I36" s="85">
        <v>29.3</v>
      </c>
      <c r="J36" s="85"/>
      <c r="K36" s="85">
        <v>29.3</v>
      </c>
      <c r="L36" s="85"/>
      <c r="M36" s="85">
        <v>29.3</v>
      </c>
      <c r="N36" s="85"/>
      <c r="O36" s="85">
        <v>29.3</v>
      </c>
      <c r="P36" s="85"/>
      <c r="Q36" s="85">
        <v>45.5</v>
      </c>
      <c r="R36" s="85"/>
      <c r="S36" s="85">
        <v>28.6</v>
      </c>
      <c r="T36" s="85"/>
      <c r="U36" s="85">
        <v>28.6</v>
      </c>
      <c r="V36" s="85"/>
      <c r="W36" s="85">
        <v>29.6</v>
      </c>
      <c r="X36" s="85"/>
      <c r="Y36" s="85">
        <v>55.7</v>
      </c>
      <c r="Z36" s="85"/>
      <c r="AA36" s="85">
        <v>55.7</v>
      </c>
      <c r="AB36" s="85"/>
      <c r="AC36" s="85">
        <v>57.6</v>
      </c>
      <c r="AD36" s="85"/>
      <c r="AE36" s="86">
        <v>57.6</v>
      </c>
      <c r="AF36" s="86"/>
      <c r="AG36" s="42">
        <f t="shared" si="0"/>
        <v>1720</v>
      </c>
      <c r="AH36" s="85">
        <v>34.9</v>
      </c>
      <c r="AI36" s="85"/>
      <c r="AK36" s="60"/>
      <c r="AL36" s="60"/>
      <c r="AM36" s="60"/>
      <c r="AN36" s="60"/>
      <c r="AO36" s="60"/>
      <c r="AP36" s="60"/>
      <c r="AQ36" s="60"/>
      <c r="AR36" s="60"/>
    </row>
    <row r="37" spans="1:44" ht="13.5" customHeight="1">
      <c r="A37" s="92"/>
      <c r="B37" s="41" t="s">
        <v>141</v>
      </c>
      <c r="C37" s="85">
        <v>32.299999999999997</v>
      </c>
      <c r="D37" s="85"/>
      <c r="E37" s="85">
        <v>32.299999999999997</v>
      </c>
      <c r="F37" s="85"/>
      <c r="G37" s="85">
        <v>32.299999999999997</v>
      </c>
      <c r="H37" s="85"/>
      <c r="I37" s="85">
        <v>32.299999999999997</v>
      </c>
      <c r="J37" s="85"/>
      <c r="K37" s="85">
        <v>32.299999999999997</v>
      </c>
      <c r="L37" s="85"/>
      <c r="M37" s="85">
        <v>32.299999999999997</v>
      </c>
      <c r="N37" s="85"/>
      <c r="O37" s="85">
        <v>32.299999999999997</v>
      </c>
      <c r="P37" s="85"/>
      <c r="Q37" s="85">
        <v>45.7</v>
      </c>
      <c r="R37" s="85"/>
      <c r="S37" s="85">
        <v>31.6</v>
      </c>
      <c r="T37" s="85"/>
      <c r="U37" s="85">
        <v>31.6</v>
      </c>
      <c r="V37" s="85"/>
      <c r="W37" s="85">
        <v>20</v>
      </c>
      <c r="X37" s="85"/>
      <c r="Y37" s="85">
        <v>46.1</v>
      </c>
      <c r="Z37" s="85"/>
      <c r="AA37" s="85">
        <v>46.1</v>
      </c>
      <c r="AB37" s="85"/>
      <c r="AC37" s="85">
        <v>48</v>
      </c>
      <c r="AD37" s="85"/>
      <c r="AE37" s="86">
        <v>48</v>
      </c>
      <c r="AF37" s="86"/>
      <c r="AG37" s="42">
        <f t="shared" si="0"/>
        <v>1440</v>
      </c>
      <c r="AH37" s="85">
        <v>37.9</v>
      </c>
      <c r="AI37" s="85"/>
      <c r="AK37" s="60"/>
      <c r="AL37" s="60"/>
      <c r="AM37" s="60"/>
      <c r="AN37" s="60"/>
      <c r="AO37" s="60"/>
      <c r="AP37" s="60"/>
      <c r="AQ37" s="60"/>
      <c r="AR37" s="60"/>
    </row>
    <row r="38" spans="1:44" ht="13.5" customHeight="1">
      <c r="A38" s="92"/>
      <c r="B38" s="41" t="s">
        <v>142</v>
      </c>
      <c r="C38" s="85">
        <v>45.9</v>
      </c>
      <c r="D38" s="85"/>
      <c r="E38" s="85">
        <v>45.9</v>
      </c>
      <c r="F38" s="85"/>
      <c r="G38" s="85">
        <v>45.9</v>
      </c>
      <c r="H38" s="85"/>
      <c r="I38" s="85">
        <v>45.9</v>
      </c>
      <c r="J38" s="85"/>
      <c r="K38" s="85">
        <v>45.9</v>
      </c>
      <c r="L38" s="85"/>
      <c r="M38" s="85">
        <v>45.9</v>
      </c>
      <c r="N38" s="85"/>
      <c r="O38" s="85">
        <v>45.9</v>
      </c>
      <c r="P38" s="85"/>
      <c r="Q38" s="85">
        <v>57.6</v>
      </c>
      <c r="R38" s="85"/>
      <c r="S38" s="85">
        <v>45.2</v>
      </c>
      <c r="T38" s="85"/>
      <c r="U38" s="85">
        <v>45.2</v>
      </c>
      <c r="V38" s="85"/>
      <c r="W38" s="85">
        <v>31.9</v>
      </c>
      <c r="X38" s="85"/>
      <c r="Y38" s="85">
        <v>32.5</v>
      </c>
      <c r="Z38" s="85"/>
      <c r="AA38" s="85">
        <v>32.5</v>
      </c>
      <c r="AB38" s="85"/>
      <c r="AC38" s="85">
        <v>34.4</v>
      </c>
      <c r="AD38" s="85"/>
      <c r="AE38" s="86">
        <v>34.4</v>
      </c>
      <c r="AF38" s="86"/>
      <c r="AG38" s="42">
        <f t="shared" si="0"/>
        <v>1030</v>
      </c>
      <c r="AH38" s="85">
        <v>51.5</v>
      </c>
      <c r="AI38" s="85"/>
      <c r="AK38" s="87"/>
      <c r="AL38" s="87"/>
      <c r="AM38" s="87"/>
      <c r="AN38" s="87"/>
      <c r="AO38" s="87"/>
      <c r="AP38" s="87"/>
      <c r="AQ38" s="60"/>
      <c r="AR38" s="60"/>
    </row>
    <row r="39" spans="1:44" ht="13.5" customHeight="1">
      <c r="A39" s="92"/>
      <c r="B39" s="41" t="s">
        <v>143</v>
      </c>
      <c r="C39" s="85">
        <v>65.2</v>
      </c>
      <c r="D39" s="85"/>
      <c r="E39" s="85">
        <v>65.2</v>
      </c>
      <c r="F39" s="85"/>
      <c r="G39" s="85">
        <v>65.2</v>
      </c>
      <c r="H39" s="85"/>
      <c r="I39" s="85">
        <v>65.2</v>
      </c>
      <c r="J39" s="85"/>
      <c r="K39" s="85">
        <v>65.2</v>
      </c>
      <c r="L39" s="85"/>
      <c r="M39" s="85">
        <v>65.2</v>
      </c>
      <c r="N39" s="85"/>
      <c r="O39" s="85">
        <v>65.2</v>
      </c>
      <c r="P39" s="85"/>
      <c r="Q39" s="85">
        <v>76.900000000000006</v>
      </c>
      <c r="R39" s="85"/>
      <c r="S39" s="85">
        <v>64.5</v>
      </c>
      <c r="T39" s="85"/>
      <c r="U39" s="85">
        <v>64.5</v>
      </c>
      <c r="V39" s="85"/>
      <c r="W39" s="85">
        <v>51.2</v>
      </c>
      <c r="X39" s="85"/>
      <c r="Y39" s="85">
        <v>13.2</v>
      </c>
      <c r="Z39" s="85"/>
      <c r="AA39" s="85">
        <v>13.2</v>
      </c>
      <c r="AB39" s="85"/>
      <c r="AC39" s="85">
        <v>15.1</v>
      </c>
      <c r="AD39" s="85"/>
      <c r="AE39" s="86">
        <v>15.1</v>
      </c>
      <c r="AF39" s="86"/>
      <c r="AG39" s="42">
        <f t="shared" si="0"/>
        <v>450</v>
      </c>
      <c r="AH39" s="85">
        <v>70.8</v>
      </c>
      <c r="AI39" s="85"/>
      <c r="AK39" s="87"/>
      <c r="AL39" s="87"/>
      <c r="AM39" s="87"/>
      <c r="AN39" s="87"/>
      <c r="AO39" s="87"/>
      <c r="AP39" s="87"/>
      <c r="AQ39" s="60"/>
      <c r="AR39" s="60"/>
    </row>
    <row r="40" spans="1:44" ht="13.5" customHeight="1">
      <c r="A40" s="92"/>
      <c r="B40" s="41" t="s">
        <v>144</v>
      </c>
      <c r="C40" s="85">
        <v>70.900000000000006</v>
      </c>
      <c r="D40" s="85"/>
      <c r="E40" s="85">
        <v>70.900000000000006</v>
      </c>
      <c r="F40" s="85"/>
      <c r="G40" s="85">
        <v>70.900000000000006</v>
      </c>
      <c r="H40" s="85"/>
      <c r="I40" s="85">
        <v>70.900000000000006</v>
      </c>
      <c r="J40" s="85"/>
      <c r="K40" s="85">
        <v>70.900000000000006</v>
      </c>
      <c r="L40" s="85"/>
      <c r="M40" s="85">
        <v>70.900000000000006</v>
      </c>
      <c r="N40" s="85"/>
      <c r="O40" s="85">
        <v>70.900000000000006</v>
      </c>
      <c r="P40" s="85"/>
      <c r="Q40" s="85">
        <v>82.6</v>
      </c>
      <c r="R40" s="85"/>
      <c r="S40" s="85">
        <v>70.2</v>
      </c>
      <c r="T40" s="85"/>
      <c r="U40" s="85">
        <v>70.2</v>
      </c>
      <c r="V40" s="85"/>
      <c r="W40" s="85">
        <v>56.9</v>
      </c>
      <c r="X40" s="85"/>
      <c r="Y40" s="85">
        <v>20.6</v>
      </c>
      <c r="Z40" s="85"/>
      <c r="AA40" s="85">
        <v>20.9</v>
      </c>
      <c r="AB40" s="85"/>
      <c r="AC40" s="85">
        <v>12.8</v>
      </c>
      <c r="AD40" s="85"/>
      <c r="AE40" s="86">
        <v>12.8</v>
      </c>
      <c r="AF40" s="86"/>
      <c r="AG40" s="42">
        <f t="shared" si="0"/>
        <v>380</v>
      </c>
      <c r="AH40" s="85">
        <v>76.5</v>
      </c>
      <c r="AI40" s="85"/>
      <c r="AK40" s="87"/>
      <c r="AL40" s="87"/>
      <c r="AM40" s="87"/>
      <c r="AN40" s="87"/>
      <c r="AO40" s="88"/>
      <c r="AP40" s="87"/>
      <c r="AQ40" s="60"/>
      <c r="AR40" s="60"/>
    </row>
    <row r="41" spans="1:44" ht="13.5" customHeight="1">
      <c r="A41" s="92"/>
      <c r="B41" s="41" t="s">
        <v>145</v>
      </c>
      <c r="C41" s="85">
        <v>77.599999999999994</v>
      </c>
      <c r="D41" s="85"/>
      <c r="E41" s="85">
        <v>77.599999999999994</v>
      </c>
      <c r="F41" s="85"/>
      <c r="G41" s="85">
        <v>77.599999999999994</v>
      </c>
      <c r="H41" s="85"/>
      <c r="I41" s="85">
        <v>77.599999999999994</v>
      </c>
      <c r="J41" s="85"/>
      <c r="K41" s="85">
        <v>77.599999999999994</v>
      </c>
      <c r="L41" s="85"/>
      <c r="M41" s="85">
        <v>77.599999999999994</v>
      </c>
      <c r="N41" s="85"/>
      <c r="O41" s="85">
        <v>77.599999999999994</v>
      </c>
      <c r="P41" s="85"/>
      <c r="Q41" s="85">
        <v>89.3</v>
      </c>
      <c r="R41" s="85"/>
      <c r="S41" s="85">
        <v>76.900000000000006</v>
      </c>
      <c r="T41" s="85"/>
      <c r="U41" s="85">
        <v>76.900000000000006</v>
      </c>
      <c r="V41" s="85"/>
      <c r="W41" s="85">
        <v>63.6</v>
      </c>
      <c r="X41" s="85"/>
      <c r="Y41" s="85">
        <v>27.3</v>
      </c>
      <c r="Z41" s="85"/>
      <c r="AA41" s="85">
        <v>28.6</v>
      </c>
      <c r="AB41" s="85"/>
      <c r="AC41" s="85">
        <v>19.5</v>
      </c>
      <c r="AD41" s="85"/>
      <c r="AE41" s="86">
        <v>19.5</v>
      </c>
      <c r="AF41" s="86"/>
      <c r="AG41" s="42">
        <f t="shared" si="0"/>
        <v>580</v>
      </c>
      <c r="AH41" s="85">
        <v>83.2</v>
      </c>
      <c r="AI41" s="85"/>
      <c r="AK41" s="87"/>
      <c r="AL41" s="87"/>
      <c r="AM41" s="87"/>
      <c r="AN41" s="87"/>
      <c r="AO41" s="88"/>
      <c r="AP41" s="87"/>
      <c r="AQ41" s="60"/>
      <c r="AR41" s="60"/>
    </row>
    <row r="42" spans="1:44" ht="13.5" customHeight="1">
      <c r="A42" s="92"/>
      <c r="B42" s="41" t="s">
        <v>146</v>
      </c>
      <c r="C42" s="85">
        <v>64</v>
      </c>
      <c r="D42" s="85"/>
      <c r="E42" s="85">
        <v>64</v>
      </c>
      <c r="F42" s="85"/>
      <c r="G42" s="85">
        <v>64</v>
      </c>
      <c r="H42" s="85"/>
      <c r="I42" s="85">
        <v>64</v>
      </c>
      <c r="J42" s="85"/>
      <c r="K42" s="85">
        <v>64</v>
      </c>
      <c r="L42" s="85"/>
      <c r="M42" s="85">
        <v>64</v>
      </c>
      <c r="N42" s="85"/>
      <c r="O42" s="85">
        <v>64</v>
      </c>
      <c r="P42" s="85"/>
      <c r="Q42" s="85">
        <v>73.400000000000006</v>
      </c>
      <c r="R42" s="85"/>
      <c r="S42" s="85">
        <v>63.3</v>
      </c>
      <c r="T42" s="85"/>
      <c r="U42" s="85">
        <v>63.3</v>
      </c>
      <c r="V42" s="85"/>
      <c r="W42" s="85">
        <v>47.7</v>
      </c>
      <c r="X42" s="85"/>
      <c r="Y42" s="85">
        <v>22.5</v>
      </c>
      <c r="Z42" s="85"/>
      <c r="AA42" s="85">
        <v>22.5</v>
      </c>
      <c r="AB42" s="85"/>
      <c r="AC42" s="85">
        <v>22</v>
      </c>
      <c r="AD42" s="85"/>
      <c r="AE42" s="86">
        <v>22</v>
      </c>
      <c r="AF42" s="86"/>
      <c r="AG42" s="42">
        <f t="shared" si="0"/>
        <v>660</v>
      </c>
      <c r="AH42" s="85">
        <v>69.599999999999994</v>
      </c>
      <c r="AI42" s="85"/>
      <c r="AK42" s="87"/>
      <c r="AL42" s="87"/>
      <c r="AM42" s="87"/>
      <c r="AN42" s="87"/>
      <c r="AO42" s="87"/>
      <c r="AP42" s="87"/>
      <c r="AQ42" s="60"/>
      <c r="AR42" s="60"/>
    </row>
    <row r="43" spans="1:44" ht="13.5" customHeight="1">
      <c r="A43" s="92"/>
      <c r="B43" s="41" t="s">
        <v>147</v>
      </c>
      <c r="C43" s="85">
        <v>76.7</v>
      </c>
      <c r="D43" s="85"/>
      <c r="E43" s="85">
        <v>76.7</v>
      </c>
      <c r="F43" s="85"/>
      <c r="G43" s="85">
        <v>76.7</v>
      </c>
      <c r="H43" s="85"/>
      <c r="I43" s="85">
        <v>76.7</v>
      </c>
      <c r="J43" s="85"/>
      <c r="K43" s="85">
        <v>76.7</v>
      </c>
      <c r="L43" s="85"/>
      <c r="M43" s="85">
        <v>76.7</v>
      </c>
      <c r="N43" s="85"/>
      <c r="O43" s="85">
        <v>76.7</v>
      </c>
      <c r="P43" s="85"/>
      <c r="Q43" s="85">
        <v>86.1</v>
      </c>
      <c r="R43" s="85"/>
      <c r="S43" s="85">
        <v>76</v>
      </c>
      <c r="T43" s="85"/>
      <c r="U43" s="85">
        <v>76</v>
      </c>
      <c r="V43" s="85"/>
      <c r="W43" s="85">
        <v>60.4</v>
      </c>
      <c r="X43" s="85"/>
      <c r="Y43" s="85">
        <v>35.200000000000003</v>
      </c>
      <c r="Z43" s="85"/>
      <c r="AA43" s="85">
        <v>35.200000000000003</v>
      </c>
      <c r="AB43" s="85"/>
      <c r="AC43" s="85">
        <v>34.700000000000003</v>
      </c>
      <c r="AD43" s="85"/>
      <c r="AE43" s="86">
        <v>34.700000000000003</v>
      </c>
      <c r="AF43" s="86"/>
      <c r="AG43" s="42">
        <f t="shared" si="0"/>
        <v>1040</v>
      </c>
      <c r="AH43" s="85">
        <v>82.3</v>
      </c>
      <c r="AI43" s="85"/>
      <c r="AK43" s="60"/>
      <c r="AL43" s="60"/>
      <c r="AM43" s="60"/>
      <c r="AN43" s="60"/>
      <c r="AO43" s="60"/>
      <c r="AP43" s="60"/>
      <c r="AQ43" s="60"/>
      <c r="AR43" s="60"/>
    </row>
    <row r="44" spans="1:44" ht="13.5" customHeight="1">
      <c r="A44" s="92"/>
      <c r="B44" s="41" t="s">
        <v>148</v>
      </c>
      <c r="C44" s="85">
        <v>45.2</v>
      </c>
      <c r="D44" s="85"/>
      <c r="E44" s="85">
        <v>45.2</v>
      </c>
      <c r="F44" s="85"/>
      <c r="G44" s="85">
        <v>45.2</v>
      </c>
      <c r="H44" s="85"/>
      <c r="I44" s="85">
        <v>45.2</v>
      </c>
      <c r="J44" s="85"/>
      <c r="K44" s="85">
        <v>45.2</v>
      </c>
      <c r="L44" s="85"/>
      <c r="M44" s="85">
        <v>45.2</v>
      </c>
      <c r="N44" s="85"/>
      <c r="O44" s="85">
        <v>45.2</v>
      </c>
      <c r="P44" s="85"/>
      <c r="Q44" s="85">
        <v>54.6</v>
      </c>
      <c r="R44" s="85"/>
      <c r="S44" s="85">
        <v>44.5</v>
      </c>
      <c r="T44" s="85"/>
      <c r="U44" s="85">
        <v>44.5</v>
      </c>
      <c r="V44" s="85"/>
      <c r="W44" s="85">
        <v>26.9</v>
      </c>
      <c r="X44" s="85"/>
      <c r="Y44" s="85">
        <v>36.299999999999997</v>
      </c>
      <c r="Z44" s="85"/>
      <c r="AA44" s="85">
        <v>36.299999999999997</v>
      </c>
      <c r="AB44" s="85"/>
      <c r="AC44" s="85">
        <v>38.200000000000003</v>
      </c>
      <c r="AD44" s="85"/>
      <c r="AE44" s="86">
        <v>38.200000000000003</v>
      </c>
      <c r="AF44" s="86"/>
      <c r="AG44" s="42">
        <f t="shared" si="0"/>
        <v>1140</v>
      </c>
      <c r="AH44" s="85">
        <v>50.8</v>
      </c>
      <c r="AI44" s="85"/>
      <c r="AK44" s="60"/>
      <c r="AL44" s="60"/>
      <c r="AM44" s="60"/>
      <c r="AN44" s="60"/>
      <c r="AO44" s="60"/>
      <c r="AP44" s="60"/>
      <c r="AQ44" s="60"/>
      <c r="AR44" s="60"/>
    </row>
    <row r="45" spans="1:44" ht="13.5" customHeight="1">
      <c r="A45" s="92"/>
      <c r="B45" s="41" t="s">
        <v>149</v>
      </c>
      <c r="C45" s="85">
        <v>51.8</v>
      </c>
      <c r="D45" s="85"/>
      <c r="E45" s="85">
        <v>51.8</v>
      </c>
      <c r="F45" s="85"/>
      <c r="G45" s="85">
        <v>51.8</v>
      </c>
      <c r="H45" s="85"/>
      <c r="I45" s="85">
        <v>51.8</v>
      </c>
      <c r="J45" s="85"/>
      <c r="K45" s="85">
        <v>51.8</v>
      </c>
      <c r="L45" s="85"/>
      <c r="M45" s="85">
        <v>51.8</v>
      </c>
      <c r="N45" s="85"/>
      <c r="O45" s="85">
        <v>51.8</v>
      </c>
      <c r="P45" s="85"/>
      <c r="Q45" s="85">
        <v>61.2</v>
      </c>
      <c r="R45" s="85"/>
      <c r="S45" s="85">
        <v>51.1</v>
      </c>
      <c r="T45" s="85"/>
      <c r="U45" s="85">
        <v>51.1</v>
      </c>
      <c r="V45" s="85"/>
      <c r="W45" s="85">
        <v>35.5</v>
      </c>
      <c r="X45" s="85"/>
      <c r="Y45" s="85">
        <v>30.1</v>
      </c>
      <c r="Z45" s="85"/>
      <c r="AA45" s="85">
        <v>30.1</v>
      </c>
      <c r="AB45" s="85"/>
      <c r="AC45" s="85">
        <v>32</v>
      </c>
      <c r="AD45" s="85"/>
      <c r="AE45" s="86">
        <v>32</v>
      </c>
      <c r="AF45" s="86"/>
      <c r="AG45" s="42">
        <f t="shared" si="0"/>
        <v>960</v>
      </c>
      <c r="AH45" s="85">
        <v>57.4</v>
      </c>
      <c r="AI45" s="85"/>
    </row>
    <row r="46" spans="1:44" ht="13.5" customHeight="1">
      <c r="A46" s="92"/>
      <c r="B46" s="41" t="s">
        <v>150</v>
      </c>
      <c r="C46" s="85">
        <v>78.7</v>
      </c>
      <c r="D46" s="85"/>
      <c r="E46" s="85">
        <v>78.7</v>
      </c>
      <c r="F46" s="85"/>
      <c r="G46" s="85">
        <v>78.7</v>
      </c>
      <c r="H46" s="85"/>
      <c r="I46" s="85">
        <v>78.7</v>
      </c>
      <c r="J46" s="85"/>
      <c r="K46" s="85">
        <v>78.7</v>
      </c>
      <c r="L46" s="85"/>
      <c r="M46" s="85">
        <v>78.7</v>
      </c>
      <c r="N46" s="85"/>
      <c r="O46" s="85">
        <v>78.7</v>
      </c>
      <c r="P46" s="85"/>
      <c r="Q46" s="85">
        <v>90.4</v>
      </c>
      <c r="R46" s="85"/>
      <c r="S46" s="85">
        <v>78</v>
      </c>
      <c r="T46" s="85"/>
      <c r="U46" s="85">
        <v>78</v>
      </c>
      <c r="V46" s="85"/>
      <c r="W46" s="85">
        <v>64.7</v>
      </c>
      <c r="X46" s="85"/>
      <c r="Y46" s="85">
        <v>3.1</v>
      </c>
      <c r="Z46" s="85"/>
      <c r="AA46" s="85">
        <v>25.1</v>
      </c>
      <c r="AB46" s="85"/>
      <c r="AC46" s="85">
        <v>14.7</v>
      </c>
      <c r="AD46" s="85"/>
      <c r="AE46" s="86">
        <v>14.7</v>
      </c>
      <c r="AF46" s="86"/>
      <c r="AG46" s="42">
        <f t="shared" si="0"/>
        <v>440</v>
      </c>
      <c r="AH46" s="85">
        <v>84.3</v>
      </c>
      <c r="AI46" s="85"/>
    </row>
    <row r="47" spans="1:44" ht="13.5" customHeight="1">
      <c r="A47" s="92"/>
      <c r="B47" s="41" t="s">
        <v>151</v>
      </c>
      <c r="C47" s="85">
        <v>76.400000000000006</v>
      </c>
      <c r="D47" s="85"/>
      <c r="E47" s="85">
        <v>76.400000000000006</v>
      </c>
      <c r="F47" s="85"/>
      <c r="G47" s="85">
        <v>76.400000000000006</v>
      </c>
      <c r="H47" s="85"/>
      <c r="I47" s="85">
        <v>76.400000000000006</v>
      </c>
      <c r="J47" s="85"/>
      <c r="K47" s="85">
        <v>76.400000000000006</v>
      </c>
      <c r="L47" s="85"/>
      <c r="M47" s="85">
        <v>76.400000000000006</v>
      </c>
      <c r="N47" s="85"/>
      <c r="O47" s="85">
        <v>76.400000000000006</v>
      </c>
      <c r="P47" s="85"/>
      <c r="Q47" s="85">
        <v>88.1</v>
      </c>
      <c r="R47" s="85"/>
      <c r="S47" s="85">
        <v>75.7</v>
      </c>
      <c r="T47" s="85"/>
      <c r="U47" s="85">
        <v>75.7</v>
      </c>
      <c r="V47" s="85"/>
      <c r="W47" s="85">
        <v>62.4</v>
      </c>
      <c r="X47" s="85"/>
      <c r="Y47" s="85">
        <v>13.9</v>
      </c>
      <c r="Z47" s="85"/>
      <c r="AA47" s="85">
        <v>14.3</v>
      </c>
      <c r="AB47" s="85"/>
      <c r="AC47" s="85">
        <v>3.9</v>
      </c>
      <c r="AD47" s="85"/>
      <c r="AE47" s="86">
        <v>3.9</v>
      </c>
      <c r="AF47" s="86"/>
      <c r="AG47" s="42">
        <f t="shared" si="0"/>
        <v>110</v>
      </c>
      <c r="AH47" s="85">
        <v>82</v>
      </c>
      <c r="AI47" s="85"/>
    </row>
    <row r="48" spans="1:44" ht="13.5" customHeight="1">
      <c r="A48" s="92"/>
      <c r="B48" s="41" t="s">
        <v>152</v>
      </c>
      <c r="C48" s="85">
        <v>88.9</v>
      </c>
      <c r="D48" s="85"/>
      <c r="E48" s="85">
        <v>88.9</v>
      </c>
      <c r="F48" s="85"/>
      <c r="G48" s="85">
        <v>88.9</v>
      </c>
      <c r="H48" s="85"/>
      <c r="I48" s="85">
        <v>88.9</v>
      </c>
      <c r="J48" s="85"/>
      <c r="K48" s="85">
        <v>88.9</v>
      </c>
      <c r="L48" s="85"/>
      <c r="M48" s="85">
        <v>88.9</v>
      </c>
      <c r="N48" s="85"/>
      <c r="O48" s="85">
        <v>88.9</v>
      </c>
      <c r="P48" s="85"/>
      <c r="Q48" s="85">
        <v>100.6</v>
      </c>
      <c r="R48" s="85"/>
      <c r="S48" s="85">
        <v>88.2</v>
      </c>
      <c r="T48" s="85"/>
      <c r="U48" s="85">
        <v>88.2</v>
      </c>
      <c r="V48" s="85"/>
      <c r="W48" s="85">
        <v>74.900000000000006</v>
      </c>
      <c r="X48" s="85"/>
      <c r="Y48" s="85">
        <v>38.6</v>
      </c>
      <c r="Z48" s="85"/>
      <c r="AA48" s="85">
        <v>39.9</v>
      </c>
      <c r="AB48" s="85"/>
      <c r="AC48" s="85">
        <v>30.8</v>
      </c>
      <c r="AD48" s="85"/>
      <c r="AE48" s="86">
        <v>30.8</v>
      </c>
      <c r="AF48" s="86"/>
      <c r="AG48" s="42">
        <f t="shared" si="0"/>
        <v>920</v>
      </c>
      <c r="AH48" s="85">
        <v>94.5</v>
      </c>
      <c r="AI48" s="85"/>
    </row>
    <row r="49" spans="1:37" ht="13.5" customHeight="1">
      <c r="A49" s="92"/>
      <c r="B49" s="41" t="s">
        <v>153</v>
      </c>
      <c r="C49" s="85">
        <v>103.9</v>
      </c>
      <c r="D49" s="85"/>
      <c r="E49" s="85">
        <v>103.9</v>
      </c>
      <c r="F49" s="85"/>
      <c r="G49" s="85">
        <v>103.9</v>
      </c>
      <c r="H49" s="85"/>
      <c r="I49" s="85">
        <v>103.9</v>
      </c>
      <c r="J49" s="85"/>
      <c r="K49" s="85">
        <v>103.9</v>
      </c>
      <c r="L49" s="85"/>
      <c r="M49" s="85">
        <v>103.9</v>
      </c>
      <c r="N49" s="85"/>
      <c r="O49" s="85">
        <v>103.9</v>
      </c>
      <c r="P49" s="85"/>
      <c r="Q49" s="85">
        <v>115.6</v>
      </c>
      <c r="R49" s="85"/>
      <c r="S49" s="85">
        <v>103.2</v>
      </c>
      <c r="T49" s="85"/>
      <c r="U49" s="85">
        <v>103.2</v>
      </c>
      <c r="V49" s="85"/>
      <c r="W49" s="85">
        <v>89.9</v>
      </c>
      <c r="X49" s="85"/>
      <c r="Y49" s="85">
        <v>53.6</v>
      </c>
      <c r="Z49" s="85"/>
      <c r="AA49" s="85">
        <v>54.9</v>
      </c>
      <c r="AB49" s="85"/>
      <c r="AC49" s="85">
        <v>45.8</v>
      </c>
      <c r="AD49" s="85"/>
      <c r="AE49" s="86">
        <v>45.8</v>
      </c>
      <c r="AF49" s="86"/>
      <c r="AG49" s="42">
        <f t="shared" si="0"/>
        <v>1370</v>
      </c>
      <c r="AH49" s="85">
        <v>109.5</v>
      </c>
      <c r="AI49" s="85"/>
      <c r="AK49" s="45"/>
    </row>
    <row r="50" spans="1:37" ht="13.5" customHeight="1">
      <c r="A50" s="92"/>
      <c r="B50" s="41" t="s">
        <v>154</v>
      </c>
      <c r="C50" s="85">
        <v>84.6</v>
      </c>
      <c r="D50" s="85"/>
      <c r="E50" s="85">
        <v>84.6</v>
      </c>
      <c r="F50" s="85"/>
      <c r="G50" s="85">
        <v>84.6</v>
      </c>
      <c r="H50" s="85"/>
      <c r="I50" s="85">
        <v>84.6</v>
      </c>
      <c r="J50" s="85"/>
      <c r="K50" s="85">
        <v>84.6</v>
      </c>
      <c r="L50" s="85"/>
      <c r="M50" s="85">
        <v>84.6</v>
      </c>
      <c r="N50" s="85"/>
      <c r="O50" s="85">
        <v>84.6</v>
      </c>
      <c r="P50" s="85"/>
      <c r="Q50" s="85">
        <v>96.3</v>
      </c>
      <c r="R50" s="85"/>
      <c r="S50" s="85">
        <v>83.9</v>
      </c>
      <c r="T50" s="85"/>
      <c r="U50" s="85">
        <v>83.9</v>
      </c>
      <c r="V50" s="85"/>
      <c r="W50" s="85">
        <v>70.599999999999994</v>
      </c>
      <c r="X50" s="85"/>
      <c r="Y50" s="85">
        <v>34.299999999999997</v>
      </c>
      <c r="Z50" s="85"/>
      <c r="AA50" s="85">
        <v>35.6</v>
      </c>
      <c r="AB50" s="85"/>
      <c r="AC50" s="85">
        <v>26.5</v>
      </c>
      <c r="AD50" s="85"/>
      <c r="AE50" s="86">
        <v>26.5</v>
      </c>
      <c r="AF50" s="86"/>
      <c r="AG50" s="42">
        <f t="shared" si="0"/>
        <v>790</v>
      </c>
      <c r="AH50" s="85">
        <v>90.2</v>
      </c>
      <c r="AI50" s="85"/>
    </row>
    <row r="51" spans="1:37" ht="13.5" customHeight="1">
      <c r="A51" s="92"/>
      <c r="B51" s="41" t="s">
        <v>155</v>
      </c>
      <c r="C51" s="85">
        <v>92.7</v>
      </c>
      <c r="D51" s="85"/>
      <c r="E51" s="85">
        <v>92.7</v>
      </c>
      <c r="F51" s="85"/>
      <c r="G51" s="85">
        <v>92.7</v>
      </c>
      <c r="H51" s="85"/>
      <c r="I51" s="85">
        <v>92.7</v>
      </c>
      <c r="J51" s="85"/>
      <c r="K51" s="85">
        <v>92.7</v>
      </c>
      <c r="L51" s="85"/>
      <c r="M51" s="85">
        <v>92.7</v>
      </c>
      <c r="N51" s="85"/>
      <c r="O51" s="85">
        <v>92.7</v>
      </c>
      <c r="P51" s="85"/>
      <c r="Q51" s="85">
        <v>104.4</v>
      </c>
      <c r="R51" s="85"/>
      <c r="S51" s="85">
        <v>92</v>
      </c>
      <c r="T51" s="85"/>
      <c r="U51" s="85">
        <v>92</v>
      </c>
      <c r="V51" s="85"/>
      <c r="W51" s="85">
        <v>78.7</v>
      </c>
      <c r="X51" s="85"/>
      <c r="Y51" s="85">
        <v>42.4</v>
      </c>
      <c r="Z51" s="85"/>
      <c r="AA51" s="85">
        <v>43.7</v>
      </c>
      <c r="AB51" s="85"/>
      <c r="AC51" s="85">
        <v>34.6</v>
      </c>
      <c r="AD51" s="85"/>
      <c r="AE51" s="86">
        <v>34.6</v>
      </c>
      <c r="AF51" s="86"/>
      <c r="AG51" s="42">
        <f t="shared" si="0"/>
        <v>1030</v>
      </c>
      <c r="AH51" s="85">
        <v>98.3</v>
      </c>
      <c r="AI51" s="85"/>
    </row>
    <row r="52" spans="1:37" ht="13.5" customHeight="1">
      <c r="A52" s="92"/>
      <c r="B52" s="41" t="s">
        <v>156</v>
      </c>
      <c r="C52" s="85">
        <v>101.6</v>
      </c>
      <c r="D52" s="85"/>
      <c r="E52" s="85">
        <v>101.6</v>
      </c>
      <c r="F52" s="85"/>
      <c r="G52" s="85">
        <v>101.6</v>
      </c>
      <c r="H52" s="85"/>
      <c r="I52" s="85">
        <v>101.6</v>
      </c>
      <c r="J52" s="85"/>
      <c r="K52" s="85">
        <v>101.6</v>
      </c>
      <c r="L52" s="85"/>
      <c r="M52" s="85">
        <v>101.6</v>
      </c>
      <c r="N52" s="85"/>
      <c r="O52" s="85">
        <v>101.6</v>
      </c>
      <c r="P52" s="85"/>
      <c r="Q52" s="85">
        <v>113.3</v>
      </c>
      <c r="R52" s="85"/>
      <c r="S52" s="85">
        <v>100.9</v>
      </c>
      <c r="T52" s="85"/>
      <c r="U52" s="85">
        <v>100.9</v>
      </c>
      <c r="V52" s="85"/>
      <c r="W52" s="85">
        <v>87.6</v>
      </c>
      <c r="X52" s="85"/>
      <c r="Y52" s="85">
        <v>51.3</v>
      </c>
      <c r="Z52" s="85"/>
      <c r="AA52" s="85">
        <v>52.6</v>
      </c>
      <c r="AB52" s="85"/>
      <c r="AC52" s="85">
        <v>43.5</v>
      </c>
      <c r="AD52" s="85"/>
      <c r="AE52" s="86">
        <v>43.5</v>
      </c>
      <c r="AF52" s="86"/>
      <c r="AG52" s="42">
        <f t="shared" si="0"/>
        <v>1300</v>
      </c>
      <c r="AH52" s="85">
        <v>107.2</v>
      </c>
      <c r="AI52" s="85"/>
    </row>
    <row r="53" spans="1:37" ht="13.5" customHeight="1">
      <c r="A53" s="92"/>
      <c r="B53" s="41" t="s">
        <v>157</v>
      </c>
      <c r="C53" s="85">
        <v>113</v>
      </c>
      <c r="D53" s="85"/>
      <c r="E53" s="85">
        <v>113</v>
      </c>
      <c r="F53" s="85"/>
      <c r="G53" s="85">
        <v>113</v>
      </c>
      <c r="H53" s="85"/>
      <c r="I53" s="85">
        <v>113</v>
      </c>
      <c r="J53" s="85"/>
      <c r="K53" s="85">
        <v>113</v>
      </c>
      <c r="L53" s="85"/>
      <c r="M53" s="85">
        <v>113</v>
      </c>
      <c r="N53" s="85"/>
      <c r="O53" s="85">
        <v>113</v>
      </c>
      <c r="P53" s="85"/>
      <c r="Q53" s="85">
        <v>124.7</v>
      </c>
      <c r="R53" s="85"/>
      <c r="S53" s="85">
        <v>112.3</v>
      </c>
      <c r="T53" s="85"/>
      <c r="U53" s="85">
        <v>112.3</v>
      </c>
      <c r="V53" s="85"/>
      <c r="W53" s="85">
        <v>99</v>
      </c>
      <c r="X53" s="85"/>
      <c r="Y53" s="85">
        <v>62.7</v>
      </c>
      <c r="Z53" s="85"/>
      <c r="AA53" s="85">
        <v>64</v>
      </c>
      <c r="AB53" s="85"/>
      <c r="AC53" s="85">
        <v>54.9</v>
      </c>
      <c r="AD53" s="85"/>
      <c r="AE53" s="86">
        <v>54.9</v>
      </c>
      <c r="AF53" s="86"/>
      <c r="AG53" s="42">
        <f t="shared" si="0"/>
        <v>1640</v>
      </c>
      <c r="AH53" s="85">
        <v>118.6</v>
      </c>
      <c r="AI53" s="85"/>
    </row>
    <row r="54" spans="1:37" ht="13.5" customHeight="1">
      <c r="A54" s="92"/>
      <c r="B54" s="41" t="s">
        <v>158</v>
      </c>
      <c r="C54" s="85">
        <v>111.8</v>
      </c>
      <c r="D54" s="85"/>
      <c r="E54" s="85">
        <v>111.8</v>
      </c>
      <c r="F54" s="85"/>
      <c r="G54" s="85">
        <v>111.8</v>
      </c>
      <c r="H54" s="85"/>
      <c r="I54" s="85">
        <v>111.8</v>
      </c>
      <c r="J54" s="85"/>
      <c r="K54" s="85">
        <v>111.8</v>
      </c>
      <c r="L54" s="85"/>
      <c r="M54" s="85">
        <v>111.8</v>
      </c>
      <c r="N54" s="85"/>
      <c r="O54" s="85">
        <v>111.8</v>
      </c>
      <c r="P54" s="85"/>
      <c r="Q54" s="85">
        <v>123.5</v>
      </c>
      <c r="R54" s="85"/>
      <c r="S54" s="85">
        <v>111.1</v>
      </c>
      <c r="T54" s="85"/>
      <c r="U54" s="85">
        <v>111.1</v>
      </c>
      <c r="V54" s="85"/>
      <c r="W54" s="85">
        <v>97.8</v>
      </c>
      <c r="X54" s="85"/>
      <c r="Y54" s="85">
        <v>61.5</v>
      </c>
      <c r="Z54" s="85"/>
      <c r="AA54" s="85">
        <v>62.8</v>
      </c>
      <c r="AB54" s="85"/>
      <c r="AC54" s="85">
        <v>53.7</v>
      </c>
      <c r="AD54" s="85"/>
      <c r="AE54" s="86">
        <v>53.7</v>
      </c>
      <c r="AF54" s="86"/>
      <c r="AG54" s="42">
        <f t="shared" si="0"/>
        <v>1610</v>
      </c>
      <c r="AH54" s="85">
        <v>117.4</v>
      </c>
      <c r="AI54" s="85"/>
    </row>
  </sheetData>
  <mergeCells count="800">
    <mergeCell ref="N3:N5"/>
    <mergeCell ref="P3:P5"/>
    <mergeCell ref="R3:R5"/>
    <mergeCell ref="T3:T5"/>
    <mergeCell ref="V3:V5"/>
    <mergeCell ref="X3:X5"/>
    <mergeCell ref="A3:B5"/>
    <mergeCell ref="D3:D5"/>
    <mergeCell ref="F3:F5"/>
    <mergeCell ref="H3:H5"/>
    <mergeCell ref="J3:J5"/>
    <mergeCell ref="L3:L5"/>
    <mergeCell ref="Z3:Z5"/>
    <mergeCell ref="AB3:AB5"/>
    <mergeCell ref="AD3:AD5"/>
    <mergeCell ref="AF3:AF5"/>
    <mergeCell ref="AG3:AG8"/>
    <mergeCell ref="AH3:AI8"/>
    <mergeCell ref="Y6:Z7"/>
    <mergeCell ref="AA6:AB7"/>
    <mergeCell ref="AC6:AD7"/>
    <mergeCell ref="AE6:AF7"/>
    <mergeCell ref="AC8:AF8"/>
    <mergeCell ref="M6:N7"/>
    <mergeCell ref="O6:P7"/>
    <mergeCell ref="Q6:R7"/>
    <mergeCell ref="S6:T7"/>
    <mergeCell ref="U6:V7"/>
    <mergeCell ref="W6:X7"/>
    <mergeCell ref="A6:B7"/>
    <mergeCell ref="C6:D7"/>
    <mergeCell ref="E6:F7"/>
    <mergeCell ref="G6:H7"/>
    <mergeCell ref="I6:J7"/>
    <mergeCell ref="K6:L6"/>
    <mergeCell ref="K7:L7"/>
    <mergeCell ref="A9:A54"/>
    <mergeCell ref="C9:D9"/>
    <mergeCell ref="E9:F9"/>
    <mergeCell ref="G9:H9"/>
    <mergeCell ref="I9:J9"/>
    <mergeCell ref="K9:L9"/>
    <mergeCell ref="M9:N9"/>
    <mergeCell ref="O9:P9"/>
    <mergeCell ref="Q9:R9"/>
    <mergeCell ref="C11:D11"/>
    <mergeCell ref="E11:F11"/>
    <mergeCell ref="G11:H11"/>
    <mergeCell ref="I11:J11"/>
    <mergeCell ref="K11:L11"/>
    <mergeCell ref="M11:N11"/>
    <mergeCell ref="O11:P11"/>
    <mergeCell ref="Q11:R11"/>
    <mergeCell ref="C13:D13"/>
    <mergeCell ref="E13:F13"/>
    <mergeCell ref="G13:H13"/>
    <mergeCell ref="I13:J13"/>
    <mergeCell ref="K13:L13"/>
    <mergeCell ref="M13:N13"/>
    <mergeCell ref="O13:P13"/>
    <mergeCell ref="A8:B8"/>
    <mergeCell ref="C8:P8"/>
    <mergeCell ref="Q8:R8"/>
    <mergeCell ref="S8:V8"/>
    <mergeCell ref="W8:X8"/>
    <mergeCell ref="Y8:Z8"/>
    <mergeCell ref="AE9:AF9"/>
    <mergeCell ref="AH9:AI9"/>
    <mergeCell ref="C10:D10"/>
    <mergeCell ref="E10:F10"/>
    <mergeCell ref="G10:H10"/>
    <mergeCell ref="I10:J10"/>
    <mergeCell ref="K10:L10"/>
    <mergeCell ref="M10:N10"/>
    <mergeCell ref="O10:P10"/>
    <mergeCell ref="Q10:R10"/>
    <mergeCell ref="S9:T9"/>
    <mergeCell ref="U9:V9"/>
    <mergeCell ref="W9:X9"/>
    <mergeCell ref="Y9:Z9"/>
    <mergeCell ref="AA9:AB9"/>
    <mergeCell ref="AC9:AD9"/>
    <mergeCell ref="AE10:AF10"/>
    <mergeCell ref="AH10:AI10"/>
    <mergeCell ref="C12:D12"/>
    <mergeCell ref="E12:F12"/>
    <mergeCell ref="G12:H12"/>
    <mergeCell ref="I12:J12"/>
    <mergeCell ref="K12:L12"/>
    <mergeCell ref="M12:N12"/>
    <mergeCell ref="O12:P12"/>
    <mergeCell ref="Q12:R12"/>
    <mergeCell ref="S11:T11"/>
    <mergeCell ref="S10:T10"/>
    <mergeCell ref="U10:V10"/>
    <mergeCell ref="W10:X10"/>
    <mergeCell ref="Y10:Z10"/>
    <mergeCell ref="AA10:AB10"/>
    <mergeCell ref="AC10:AD10"/>
    <mergeCell ref="AE11:AF11"/>
    <mergeCell ref="AH11:AI11"/>
    <mergeCell ref="U11:V11"/>
    <mergeCell ref="W11:X11"/>
    <mergeCell ref="Y11:Z11"/>
    <mergeCell ref="AA11:AB11"/>
    <mergeCell ref="AC11:AD11"/>
    <mergeCell ref="Q13:R13"/>
    <mergeCell ref="S12:T12"/>
    <mergeCell ref="U12:V12"/>
    <mergeCell ref="W12:X12"/>
    <mergeCell ref="Y12:Z12"/>
    <mergeCell ref="AA12:AB12"/>
    <mergeCell ref="AC12:AD12"/>
    <mergeCell ref="AE13:AF13"/>
    <mergeCell ref="AH14:AI14"/>
    <mergeCell ref="U14:V14"/>
    <mergeCell ref="W14:X14"/>
    <mergeCell ref="Y14:Z14"/>
    <mergeCell ref="AA14:AB14"/>
    <mergeCell ref="AC14:AD14"/>
    <mergeCell ref="AH13:AI13"/>
    <mergeCell ref="U13:V13"/>
    <mergeCell ref="W13:X13"/>
    <mergeCell ref="Y13:Z13"/>
    <mergeCell ref="AA13:AB13"/>
    <mergeCell ref="AC13:AD13"/>
    <mergeCell ref="AE12:AF12"/>
    <mergeCell ref="AH12:AI12"/>
    <mergeCell ref="S13:T13"/>
    <mergeCell ref="AH15:AI15"/>
    <mergeCell ref="U15:V15"/>
    <mergeCell ref="W15:X15"/>
    <mergeCell ref="Y15:Z15"/>
    <mergeCell ref="AA15:AB15"/>
    <mergeCell ref="AC15:AD15"/>
    <mergeCell ref="C14:D14"/>
    <mergeCell ref="E14:F14"/>
    <mergeCell ref="C15:D15"/>
    <mergeCell ref="E15:F15"/>
    <mergeCell ref="G15:H15"/>
    <mergeCell ref="I15:J15"/>
    <mergeCell ref="K15:L15"/>
    <mergeCell ref="M15:N15"/>
    <mergeCell ref="O15:P15"/>
    <mergeCell ref="Q15:R15"/>
    <mergeCell ref="S14:T14"/>
    <mergeCell ref="G16:H16"/>
    <mergeCell ref="I16:J16"/>
    <mergeCell ref="K16:L16"/>
    <mergeCell ref="M16:N16"/>
    <mergeCell ref="O16:P16"/>
    <mergeCell ref="Q16:R16"/>
    <mergeCell ref="S15:T15"/>
    <mergeCell ref="AE14:AF14"/>
    <mergeCell ref="G14:H14"/>
    <mergeCell ref="I14:J14"/>
    <mergeCell ref="K14:L14"/>
    <mergeCell ref="M14:N14"/>
    <mergeCell ref="O14:P14"/>
    <mergeCell ref="Q14:R14"/>
    <mergeCell ref="AE16:AF16"/>
    <mergeCell ref="AE15:AF15"/>
    <mergeCell ref="AH16:AI16"/>
    <mergeCell ref="C17:D17"/>
    <mergeCell ref="E17:F17"/>
    <mergeCell ref="G17:H17"/>
    <mergeCell ref="I17:J17"/>
    <mergeCell ref="K17:L17"/>
    <mergeCell ref="M17:N17"/>
    <mergeCell ref="O17:P17"/>
    <mergeCell ref="Q17:R17"/>
    <mergeCell ref="S16:T16"/>
    <mergeCell ref="U16:V16"/>
    <mergeCell ref="W16:X16"/>
    <mergeCell ref="Y16:Z16"/>
    <mergeCell ref="AA16:AB16"/>
    <mergeCell ref="AC16:AD16"/>
    <mergeCell ref="AE17:AF17"/>
    <mergeCell ref="AH17:AI17"/>
    <mergeCell ref="U17:V17"/>
    <mergeCell ref="W17:X17"/>
    <mergeCell ref="Y17:Z17"/>
    <mergeCell ref="AA17:AB17"/>
    <mergeCell ref="AC17:AD17"/>
    <mergeCell ref="C16:D16"/>
    <mergeCell ref="E16:F16"/>
    <mergeCell ref="C18:D18"/>
    <mergeCell ref="E18:F18"/>
    <mergeCell ref="G18:H18"/>
    <mergeCell ref="I18:J18"/>
    <mergeCell ref="K18:L18"/>
    <mergeCell ref="M18:N18"/>
    <mergeCell ref="O18:P18"/>
    <mergeCell ref="Q18:R18"/>
    <mergeCell ref="S17:T17"/>
    <mergeCell ref="S19:T19"/>
    <mergeCell ref="AE18:AF18"/>
    <mergeCell ref="AH18:AI18"/>
    <mergeCell ref="C19:D19"/>
    <mergeCell ref="E19:F19"/>
    <mergeCell ref="G19:H19"/>
    <mergeCell ref="I19:J19"/>
    <mergeCell ref="K19:L19"/>
    <mergeCell ref="M19:N19"/>
    <mergeCell ref="O19:P19"/>
    <mergeCell ref="Q19:R19"/>
    <mergeCell ref="S18:T18"/>
    <mergeCell ref="U18:V18"/>
    <mergeCell ref="W18:X18"/>
    <mergeCell ref="Y18:Z18"/>
    <mergeCell ref="AA18:AB18"/>
    <mergeCell ref="AC18:AD18"/>
    <mergeCell ref="AE19:AF19"/>
    <mergeCell ref="AH19:AI19"/>
    <mergeCell ref="U19:V19"/>
    <mergeCell ref="W19:X19"/>
    <mergeCell ref="Y19:Z19"/>
    <mergeCell ref="AA19:AB19"/>
    <mergeCell ref="AC19:AD19"/>
    <mergeCell ref="AA21:AB21"/>
    <mergeCell ref="AC21:AD21"/>
    <mergeCell ref="C20:D20"/>
    <mergeCell ref="E20:F20"/>
    <mergeCell ref="G20:H20"/>
    <mergeCell ref="I20:J20"/>
    <mergeCell ref="K20:L20"/>
    <mergeCell ref="M20:N20"/>
    <mergeCell ref="O20:P20"/>
    <mergeCell ref="Q20:R20"/>
    <mergeCell ref="O22:P22"/>
    <mergeCell ref="Q22:R22"/>
    <mergeCell ref="S21:T21"/>
    <mergeCell ref="AE20:AF20"/>
    <mergeCell ref="AH20:AI20"/>
    <mergeCell ref="C21:D21"/>
    <mergeCell ref="E21:F21"/>
    <mergeCell ref="G21:H21"/>
    <mergeCell ref="I21:J21"/>
    <mergeCell ref="K21:L21"/>
    <mergeCell ref="M21:N21"/>
    <mergeCell ref="O21:P21"/>
    <mergeCell ref="Q21:R21"/>
    <mergeCell ref="S20:T20"/>
    <mergeCell ref="U20:V20"/>
    <mergeCell ref="W20:X20"/>
    <mergeCell ref="Y20:Z20"/>
    <mergeCell ref="AA20:AB20"/>
    <mergeCell ref="AC20:AD20"/>
    <mergeCell ref="AE21:AF21"/>
    <mergeCell ref="AH21:AI21"/>
    <mergeCell ref="U21:V21"/>
    <mergeCell ref="W21:X21"/>
    <mergeCell ref="Y21:Z21"/>
    <mergeCell ref="AE22:AF22"/>
    <mergeCell ref="AH22:AI22"/>
    <mergeCell ref="C23:D23"/>
    <mergeCell ref="E23:F23"/>
    <mergeCell ref="G23:H23"/>
    <mergeCell ref="I23:J23"/>
    <mergeCell ref="K23:L23"/>
    <mergeCell ref="M23:N23"/>
    <mergeCell ref="O23:P23"/>
    <mergeCell ref="Q23:R23"/>
    <mergeCell ref="S22:T22"/>
    <mergeCell ref="U22:V22"/>
    <mergeCell ref="W22:X22"/>
    <mergeCell ref="Y22:Z22"/>
    <mergeCell ref="AA22:AB22"/>
    <mergeCell ref="AC22:AD22"/>
    <mergeCell ref="AE23:AF23"/>
    <mergeCell ref="AH23:AI23"/>
    <mergeCell ref="C22:D22"/>
    <mergeCell ref="E22:F22"/>
    <mergeCell ref="G22:H22"/>
    <mergeCell ref="I22:J22"/>
    <mergeCell ref="K22:L22"/>
    <mergeCell ref="M22:N22"/>
    <mergeCell ref="AK23:AM23"/>
    <mergeCell ref="AN23:AP23"/>
    <mergeCell ref="C24:D24"/>
    <mergeCell ref="E24:F24"/>
    <mergeCell ref="G24:H24"/>
    <mergeCell ref="I24:J24"/>
    <mergeCell ref="K24:L24"/>
    <mergeCell ref="M24:N24"/>
    <mergeCell ref="S23:T23"/>
    <mergeCell ref="U23:V23"/>
    <mergeCell ref="W23:X23"/>
    <mergeCell ref="Y23:Z23"/>
    <mergeCell ref="AA23:AB23"/>
    <mergeCell ref="AC23:AD23"/>
    <mergeCell ref="AA24:AB24"/>
    <mergeCell ref="AC24:AD24"/>
    <mergeCell ref="AE24:AF24"/>
    <mergeCell ref="AH24:AI24"/>
    <mergeCell ref="U24:V24"/>
    <mergeCell ref="W24:X24"/>
    <mergeCell ref="Y24:Z24"/>
    <mergeCell ref="E25:F25"/>
    <mergeCell ref="G25:H25"/>
    <mergeCell ref="I25:J25"/>
    <mergeCell ref="K25:L25"/>
    <mergeCell ref="M25:N25"/>
    <mergeCell ref="O24:P24"/>
    <mergeCell ref="Q24:R24"/>
    <mergeCell ref="S24:T24"/>
    <mergeCell ref="O26:P26"/>
    <mergeCell ref="Q26:R26"/>
    <mergeCell ref="S26:T26"/>
    <mergeCell ref="AA25:AB25"/>
    <mergeCell ref="AC25:AD25"/>
    <mergeCell ref="AE25:AF25"/>
    <mergeCell ref="AH25:AI25"/>
    <mergeCell ref="C26:D26"/>
    <mergeCell ref="E26:F26"/>
    <mergeCell ref="G26:H26"/>
    <mergeCell ref="I26:J26"/>
    <mergeCell ref="K26:L26"/>
    <mergeCell ref="M26:N26"/>
    <mergeCell ref="O25:P25"/>
    <mergeCell ref="Q25:R25"/>
    <mergeCell ref="S25:T25"/>
    <mergeCell ref="U25:V25"/>
    <mergeCell ref="W25:X25"/>
    <mergeCell ref="Y25:Z25"/>
    <mergeCell ref="AA26:AB26"/>
    <mergeCell ref="AC26:AD26"/>
    <mergeCell ref="AE26:AF26"/>
    <mergeCell ref="AH26:AI26"/>
    <mergeCell ref="U26:V26"/>
    <mergeCell ref="W26:X26"/>
    <mergeCell ref="Y26:Z26"/>
    <mergeCell ref="C25:D25"/>
    <mergeCell ref="AC27:AD27"/>
    <mergeCell ref="AE27:AF27"/>
    <mergeCell ref="AH27:AI27"/>
    <mergeCell ref="C28:D28"/>
    <mergeCell ref="E28:F28"/>
    <mergeCell ref="G28:H28"/>
    <mergeCell ref="I28:J28"/>
    <mergeCell ref="K28:L28"/>
    <mergeCell ref="M28:N28"/>
    <mergeCell ref="O27:P27"/>
    <mergeCell ref="Q27:R27"/>
    <mergeCell ref="S27:T27"/>
    <mergeCell ref="U27:V27"/>
    <mergeCell ref="W27:X27"/>
    <mergeCell ref="Y27:Z27"/>
    <mergeCell ref="AA28:AB28"/>
    <mergeCell ref="AC28:AD28"/>
    <mergeCell ref="AE28:AF28"/>
    <mergeCell ref="AH28:AI28"/>
    <mergeCell ref="U28:V28"/>
    <mergeCell ref="W28:X28"/>
    <mergeCell ref="Y28:Z28"/>
    <mergeCell ref="C27:D27"/>
    <mergeCell ref="E27:F27"/>
    <mergeCell ref="G29:H29"/>
    <mergeCell ref="I29:J29"/>
    <mergeCell ref="K29:L29"/>
    <mergeCell ref="M29:N29"/>
    <mergeCell ref="O28:P28"/>
    <mergeCell ref="Q28:R28"/>
    <mergeCell ref="S28:T28"/>
    <mergeCell ref="AA27:AB27"/>
    <mergeCell ref="G27:H27"/>
    <mergeCell ref="I27:J27"/>
    <mergeCell ref="K27:L27"/>
    <mergeCell ref="M27:N27"/>
    <mergeCell ref="AA29:AB29"/>
    <mergeCell ref="AC29:AD29"/>
    <mergeCell ref="AE29:AF29"/>
    <mergeCell ref="AH29:AI29"/>
    <mergeCell ref="C30:D30"/>
    <mergeCell ref="E30:F30"/>
    <mergeCell ref="G30:H30"/>
    <mergeCell ref="I30:J30"/>
    <mergeCell ref="K30:L30"/>
    <mergeCell ref="M30:N30"/>
    <mergeCell ref="O29:P29"/>
    <mergeCell ref="Q29:R29"/>
    <mergeCell ref="S29:T29"/>
    <mergeCell ref="U29:V29"/>
    <mergeCell ref="W29:X29"/>
    <mergeCell ref="Y29:Z29"/>
    <mergeCell ref="AA30:AB30"/>
    <mergeCell ref="AC30:AD30"/>
    <mergeCell ref="AE30:AF30"/>
    <mergeCell ref="AH30:AI30"/>
    <mergeCell ref="U30:V30"/>
    <mergeCell ref="W30:X30"/>
    <mergeCell ref="Y30:Z30"/>
    <mergeCell ref="C29:D29"/>
    <mergeCell ref="E29:F29"/>
    <mergeCell ref="E31:F31"/>
    <mergeCell ref="G31:H31"/>
    <mergeCell ref="I31:J31"/>
    <mergeCell ref="K31:L31"/>
    <mergeCell ref="M31:N31"/>
    <mergeCell ref="O30:P30"/>
    <mergeCell ref="Q30:R30"/>
    <mergeCell ref="S30:T30"/>
    <mergeCell ref="O32:P32"/>
    <mergeCell ref="Q32:R32"/>
    <mergeCell ref="S32:T32"/>
    <mergeCell ref="AA31:AB31"/>
    <mergeCell ref="AC31:AD31"/>
    <mergeCell ref="AE31:AF31"/>
    <mergeCell ref="AH31:AI31"/>
    <mergeCell ref="C32:D32"/>
    <mergeCell ref="E32:F32"/>
    <mergeCell ref="G32:H32"/>
    <mergeCell ref="I32:J32"/>
    <mergeCell ref="K32:L32"/>
    <mergeCell ref="M32:N32"/>
    <mergeCell ref="O31:P31"/>
    <mergeCell ref="Q31:R31"/>
    <mergeCell ref="S31:T31"/>
    <mergeCell ref="U31:V31"/>
    <mergeCell ref="W31:X31"/>
    <mergeCell ref="Y31:Z31"/>
    <mergeCell ref="AA32:AB32"/>
    <mergeCell ref="AC32:AD32"/>
    <mergeCell ref="AE32:AF32"/>
    <mergeCell ref="AH32:AI32"/>
    <mergeCell ref="U32:V32"/>
    <mergeCell ref="W32:X32"/>
    <mergeCell ref="Y32:Z32"/>
    <mergeCell ref="C31:D31"/>
    <mergeCell ref="AH33:AI33"/>
    <mergeCell ref="AK33:AM33"/>
    <mergeCell ref="AN33:AP33"/>
    <mergeCell ref="O33:P33"/>
    <mergeCell ref="Q33:R33"/>
    <mergeCell ref="S33:T33"/>
    <mergeCell ref="U33:V33"/>
    <mergeCell ref="W33:X33"/>
    <mergeCell ref="Y33:Z33"/>
    <mergeCell ref="C34:D34"/>
    <mergeCell ref="E34:F34"/>
    <mergeCell ref="G34:H34"/>
    <mergeCell ref="I34:J34"/>
    <mergeCell ref="K34:L34"/>
    <mergeCell ref="M34:N34"/>
    <mergeCell ref="AA33:AB33"/>
    <mergeCell ref="AC33:AD33"/>
    <mergeCell ref="AE33:AF33"/>
    <mergeCell ref="AA34:AB34"/>
    <mergeCell ref="AC34:AD34"/>
    <mergeCell ref="AE34:AF34"/>
    <mergeCell ref="C33:D33"/>
    <mergeCell ref="E33:F33"/>
    <mergeCell ref="G33:H33"/>
    <mergeCell ref="I33:J33"/>
    <mergeCell ref="K33:L33"/>
    <mergeCell ref="M33:N33"/>
    <mergeCell ref="AH34:AI34"/>
    <mergeCell ref="AK34:AM34"/>
    <mergeCell ref="AN34:AP34"/>
    <mergeCell ref="O34:P34"/>
    <mergeCell ref="Q34:R34"/>
    <mergeCell ref="S34:T34"/>
    <mergeCell ref="U34:V34"/>
    <mergeCell ref="W34:X34"/>
    <mergeCell ref="Y34:Z34"/>
    <mergeCell ref="AA35:AB35"/>
    <mergeCell ref="AC35:AD35"/>
    <mergeCell ref="AE35:AF35"/>
    <mergeCell ref="AH35:AI35"/>
    <mergeCell ref="C36:D36"/>
    <mergeCell ref="E36:F36"/>
    <mergeCell ref="G36:H36"/>
    <mergeCell ref="I36:J36"/>
    <mergeCell ref="K36:L36"/>
    <mergeCell ref="M36:N36"/>
    <mergeCell ref="O35:P35"/>
    <mergeCell ref="Q35:R35"/>
    <mergeCell ref="S35:T35"/>
    <mergeCell ref="U35:V35"/>
    <mergeCell ref="W35:X35"/>
    <mergeCell ref="Y35:Z35"/>
    <mergeCell ref="C35:D35"/>
    <mergeCell ref="E35:F35"/>
    <mergeCell ref="G35:H35"/>
    <mergeCell ref="I35:J35"/>
    <mergeCell ref="K35:L35"/>
    <mergeCell ref="M35:N35"/>
    <mergeCell ref="AA36:AB36"/>
    <mergeCell ref="AC36:AD36"/>
    <mergeCell ref="AE36:AF36"/>
    <mergeCell ref="AH36:AI36"/>
    <mergeCell ref="C37:D37"/>
    <mergeCell ref="E37:F37"/>
    <mergeCell ref="G37:H37"/>
    <mergeCell ref="I37:J37"/>
    <mergeCell ref="K37:L37"/>
    <mergeCell ref="M37:N37"/>
    <mergeCell ref="O36:P36"/>
    <mergeCell ref="Q36:R36"/>
    <mergeCell ref="S36:T36"/>
    <mergeCell ref="U36:V36"/>
    <mergeCell ref="W36:X36"/>
    <mergeCell ref="Y36:Z36"/>
    <mergeCell ref="AA37:AB37"/>
    <mergeCell ref="AC37:AD37"/>
    <mergeCell ref="AE37:AF37"/>
    <mergeCell ref="AH37:AI37"/>
    <mergeCell ref="U37:V37"/>
    <mergeCell ref="W37:X37"/>
    <mergeCell ref="Y37:Z37"/>
    <mergeCell ref="C38:D38"/>
    <mergeCell ref="E38:F38"/>
    <mergeCell ref="G38:H38"/>
    <mergeCell ref="I38:J38"/>
    <mergeCell ref="K38:L38"/>
    <mergeCell ref="M38:N38"/>
    <mergeCell ref="O37:P37"/>
    <mergeCell ref="Q37:R37"/>
    <mergeCell ref="S37:T37"/>
    <mergeCell ref="AO38:AP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AA38:AB38"/>
    <mergeCell ref="AC38:AD38"/>
    <mergeCell ref="AE38:AF38"/>
    <mergeCell ref="AH38:AI38"/>
    <mergeCell ref="AK38:AL38"/>
    <mergeCell ref="AM38:AN38"/>
    <mergeCell ref="O38:P38"/>
    <mergeCell ref="Q38:R38"/>
    <mergeCell ref="S38:T38"/>
    <mergeCell ref="U38:V38"/>
    <mergeCell ref="W38:X38"/>
    <mergeCell ref="Y38:Z38"/>
    <mergeCell ref="AH39:AI39"/>
    <mergeCell ref="AK39:AL39"/>
    <mergeCell ref="AM39:AN39"/>
    <mergeCell ref="AO39:AP39"/>
    <mergeCell ref="C40:D40"/>
    <mergeCell ref="E40:F40"/>
    <mergeCell ref="G40:H40"/>
    <mergeCell ref="I40:J40"/>
    <mergeCell ref="K40:L40"/>
    <mergeCell ref="M40:N40"/>
    <mergeCell ref="U39:V39"/>
    <mergeCell ref="W39:X39"/>
    <mergeCell ref="Y39:Z39"/>
    <mergeCell ref="AA39:AB39"/>
    <mergeCell ref="AC39:AD39"/>
    <mergeCell ref="AE39:AF39"/>
    <mergeCell ref="AO40:AP40"/>
    <mergeCell ref="AA40:AB40"/>
    <mergeCell ref="AC40:AD40"/>
    <mergeCell ref="AE40:AF40"/>
    <mergeCell ref="AH40:AI40"/>
    <mergeCell ref="AK40:AL40"/>
    <mergeCell ref="AM40:AN40"/>
    <mergeCell ref="O40:P40"/>
    <mergeCell ref="Q40:R40"/>
    <mergeCell ref="S40:T40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U40:V40"/>
    <mergeCell ref="W40:X40"/>
    <mergeCell ref="Y40:Z40"/>
    <mergeCell ref="AH41:AI41"/>
    <mergeCell ref="AK41:AL41"/>
    <mergeCell ref="AM41:AN41"/>
    <mergeCell ref="AO41:AP41"/>
    <mergeCell ref="C42:D42"/>
    <mergeCell ref="E42:F42"/>
    <mergeCell ref="G42:H42"/>
    <mergeCell ref="I42:J42"/>
    <mergeCell ref="K42:L42"/>
    <mergeCell ref="M42:N42"/>
    <mergeCell ref="U41:V41"/>
    <mergeCell ref="W41:X41"/>
    <mergeCell ref="Y41:Z41"/>
    <mergeCell ref="AA41:AB41"/>
    <mergeCell ref="AC41:AD41"/>
    <mergeCell ref="AE41:AF41"/>
    <mergeCell ref="AO42:AP42"/>
    <mergeCell ref="AA42:AB42"/>
    <mergeCell ref="AC42:AD42"/>
    <mergeCell ref="AE42:AF42"/>
    <mergeCell ref="AH42:AI42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O42:P42"/>
    <mergeCell ref="Q42:R42"/>
    <mergeCell ref="S42:T42"/>
    <mergeCell ref="U42:V42"/>
    <mergeCell ref="W42:X42"/>
    <mergeCell ref="Y42:Z42"/>
    <mergeCell ref="AH43:AI43"/>
    <mergeCell ref="U43:V43"/>
    <mergeCell ref="W43:X43"/>
    <mergeCell ref="Y43:Z43"/>
    <mergeCell ref="AA43:AB43"/>
    <mergeCell ref="AC43:AD43"/>
    <mergeCell ref="AE43:AF43"/>
    <mergeCell ref="AK42:AL42"/>
    <mergeCell ref="AH44:AI44"/>
    <mergeCell ref="U44:V44"/>
    <mergeCell ref="W44:X44"/>
    <mergeCell ref="Y44:Z44"/>
    <mergeCell ref="AA44:AB44"/>
    <mergeCell ref="AC44:AD44"/>
    <mergeCell ref="AE44:AF44"/>
    <mergeCell ref="AM42:AN42"/>
    <mergeCell ref="Q45:R45"/>
    <mergeCell ref="S45:T45"/>
    <mergeCell ref="E44:F44"/>
    <mergeCell ref="G44:H44"/>
    <mergeCell ref="I44:J44"/>
    <mergeCell ref="K44:L44"/>
    <mergeCell ref="M44:N44"/>
    <mergeCell ref="O44:P44"/>
    <mergeCell ref="Q44:R44"/>
    <mergeCell ref="S44:T44"/>
    <mergeCell ref="AH45:AI45"/>
    <mergeCell ref="U45:V45"/>
    <mergeCell ref="W45:X45"/>
    <mergeCell ref="Y45:Z45"/>
    <mergeCell ref="AA45:AB45"/>
    <mergeCell ref="AC45:AD45"/>
    <mergeCell ref="AE45:AF45"/>
    <mergeCell ref="C44:D44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C45:D45"/>
    <mergeCell ref="E45:F45"/>
    <mergeCell ref="G45:H45"/>
    <mergeCell ref="I45:J45"/>
    <mergeCell ref="K45:L45"/>
    <mergeCell ref="M45:N45"/>
    <mergeCell ref="O45:P45"/>
    <mergeCell ref="C47:D47"/>
    <mergeCell ref="E47:F47"/>
    <mergeCell ref="G47:H47"/>
    <mergeCell ref="I47:J47"/>
    <mergeCell ref="K47:L47"/>
    <mergeCell ref="M47:N47"/>
    <mergeCell ref="O47:P47"/>
    <mergeCell ref="Q47:R47"/>
    <mergeCell ref="S47:T47"/>
    <mergeCell ref="AH46:AI46"/>
    <mergeCell ref="U46:V46"/>
    <mergeCell ref="W46:X46"/>
    <mergeCell ref="Y46:Z46"/>
    <mergeCell ref="AA46:AB46"/>
    <mergeCell ref="AC46:AD46"/>
    <mergeCell ref="AE46:AF46"/>
    <mergeCell ref="AH47:AI47"/>
    <mergeCell ref="U47:V47"/>
    <mergeCell ref="W47:X47"/>
    <mergeCell ref="Y47:Z47"/>
    <mergeCell ref="AA47:AB47"/>
    <mergeCell ref="AC47:AD47"/>
    <mergeCell ref="AE47:AF47"/>
    <mergeCell ref="S49:T49"/>
    <mergeCell ref="E48:F48"/>
    <mergeCell ref="G48:H48"/>
    <mergeCell ref="I48:J48"/>
    <mergeCell ref="K48:L48"/>
    <mergeCell ref="M48:N48"/>
    <mergeCell ref="O48:P48"/>
    <mergeCell ref="Q48:R48"/>
    <mergeCell ref="S48:T48"/>
    <mergeCell ref="W48:X48"/>
    <mergeCell ref="Y48:Z48"/>
    <mergeCell ref="AA48:AB48"/>
    <mergeCell ref="AC48:AD48"/>
    <mergeCell ref="AE48:AF48"/>
    <mergeCell ref="AH49:AI49"/>
    <mergeCell ref="U49:V49"/>
    <mergeCell ref="W49:X49"/>
    <mergeCell ref="Y49:Z49"/>
    <mergeCell ref="AA49:AB49"/>
    <mergeCell ref="AC49:AD49"/>
    <mergeCell ref="AE49:AF49"/>
    <mergeCell ref="AH48:AI48"/>
    <mergeCell ref="U48:V48"/>
    <mergeCell ref="C48:D48"/>
    <mergeCell ref="C50:D50"/>
    <mergeCell ref="E50:F50"/>
    <mergeCell ref="G50:H50"/>
    <mergeCell ref="I50:J50"/>
    <mergeCell ref="K50:L50"/>
    <mergeCell ref="M50:N50"/>
    <mergeCell ref="O50:P50"/>
    <mergeCell ref="Q50:R50"/>
    <mergeCell ref="C49:D49"/>
    <mergeCell ref="E49:F49"/>
    <mergeCell ref="G49:H49"/>
    <mergeCell ref="I49:J49"/>
    <mergeCell ref="K49:L49"/>
    <mergeCell ref="M49:N49"/>
    <mergeCell ref="O49:P49"/>
    <mergeCell ref="Q49:R49"/>
    <mergeCell ref="S50:T50"/>
    <mergeCell ref="S52:T52"/>
    <mergeCell ref="AH50:AI50"/>
    <mergeCell ref="C51:D51"/>
    <mergeCell ref="E51:F51"/>
    <mergeCell ref="G51:H51"/>
    <mergeCell ref="I51:J51"/>
    <mergeCell ref="K51:L51"/>
    <mergeCell ref="M51:N51"/>
    <mergeCell ref="O51:P51"/>
    <mergeCell ref="Q51:R51"/>
    <mergeCell ref="S51:T51"/>
    <mergeCell ref="U50:V50"/>
    <mergeCell ref="W50:X50"/>
    <mergeCell ref="Y50:Z50"/>
    <mergeCell ref="AA50:AB50"/>
    <mergeCell ref="AC50:AD50"/>
    <mergeCell ref="AE50:AF50"/>
    <mergeCell ref="AH51:AI51"/>
    <mergeCell ref="U51:V51"/>
    <mergeCell ref="W51:X51"/>
    <mergeCell ref="Y51:Z51"/>
    <mergeCell ref="AA51:AB51"/>
    <mergeCell ref="AC51:AD51"/>
    <mergeCell ref="AE51:AF51"/>
    <mergeCell ref="AH52:AI52"/>
    <mergeCell ref="C53:D53"/>
    <mergeCell ref="E53:F53"/>
    <mergeCell ref="G53:H53"/>
    <mergeCell ref="I53:J53"/>
    <mergeCell ref="K53:L53"/>
    <mergeCell ref="M53:N53"/>
    <mergeCell ref="O53:P53"/>
    <mergeCell ref="Q53:R53"/>
    <mergeCell ref="S53:T53"/>
    <mergeCell ref="U52:V52"/>
    <mergeCell ref="W52:X52"/>
    <mergeCell ref="Y52:Z52"/>
    <mergeCell ref="AA52:AB52"/>
    <mergeCell ref="AC52:AD52"/>
    <mergeCell ref="AE52:AF52"/>
    <mergeCell ref="C52:D52"/>
    <mergeCell ref="E52:F52"/>
    <mergeCell ref="G52:H52"/>
    <mergeCell ref="I52:J52"/>
    <mergeCell ref="K52:L52"/>
    <mergeCell ref="M52:N52"/>
    <mergeCell ref="O52:P52"/>
    <mergeCell ref="Q52:R52"/>
    <mergeCell ref="AH54:AI54"/>
    <mergeCell ref="U54:V54"/>
    <mergeCell ref="W54:X54"/>
    <mergeCell ref="Y54:Z54"/>
    <mergeCell ref="AA54:AB54"/>
    <mergeCell ref="AC54:AD54"/>
    <mergeCell ref="AE54:AF54"/>
    <mergeCell ref="AH53:AI53"/>
    <mergeCell ref="U53:V53"/>
    <mergeCell ref="W53:X53"/>
    <mergeCell ref="Y53:Z53"/>
    <mergeCell ref="AA53:AB53"/>
    <mergeCell ref="AC53:AD53"/>
    <mergeCell ref="AE53:AF53"/>
    <mergeCell ref="C54:D54"/>
    <mergeCell ref="E54:F54"/>
    <mergeCell ref="G54:H54"/>
    <mergeCell ref="I54:J54"/>
    <mergeCell ref="K54:L54"/>
    <mergeCell ref="M54:N54"/>
    <mergeCell ref="O54:P54"/>
    <mergeCell ref="Q54:R54"/>
    <mergeCell ref="S54:T54"/>
  </mergeCells>
  <phoneticPr fontId="4"/>
  <pageMargins left="0.61" right="0.37" top="0.55118110236220474" bottom="0.55118110236220474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4214D-878F-4082-8F15-D7A2325AF89B}">
  <sheetPr>
    <pageSetUpPr fitToPage="1"/>
  </sheetPr>
  <dimension ref="A1:Q30"/>
  <sheetViews>
    <sheetView workbookViewId="0">
      <selection activeCell="Z11" sqref="Z11"/>
    </sheetView>
  </sheetViews>
  <sheetFormatPr defaultColWidth="4.625" defaultRowHeight="17.25"/>
  <cols>
    <col min="1" max="16384" width="4.625" style="47"/>
  </cols>
  <sheetData>
    <row r="1" spans="1:17">
      <c r="A1" s="46" t="s">
        <v>183</v>
      </c>
    </row>
    <row r="2" spans="1:17" s="46" customFormat="1" ht="23.25" customHeight="1">
      <c r="A2" s="48" t="s">
        <v>159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s="46" customFormat="1" ht="15.75" customHeight="1">
      <c r="A3" s="46" t="s">
        <v>160</v>
      </c>
    </row>
    <row r="4" spans="1:17" s="46" customFormat="1" ht="23.25" customHeight="1">
      <c r="A4" s="119" t="s">
        <v>161</v>
      </c>
      <c r="B4" s="119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7" s="46" customFormat="1" ht="23.25" customHeight="1">
      <c r="A5" s="121" t="s">
        <v>162</v>
      </c>
      <c r="B5" s="122"/>
      <c r="C5" s="50" t="s">
        <v>163</v>
      </c>
      <c r="D5" s="51" t="s">
        <v>164</v>
      </c>
      <c r="E5" s="51"/>
      <c r="F5" s="51" t="s">
        <v>165</v>
      </c>
      <c r="G5" s="51"/>
      <c r="H5" s="51" t="s">
        <v>166</v>
      </c>
      <c r="I5" s="51"/>
      <c r="J5" s="51" t="s">
        <v>167</v>
      </c>
      <c r="K5" s="125" t="s">
        <v>168</v>
      </c>
      <c r="L5" s="125"/>
      <c r="M5" s="51"/>
      <c r="N5" s="51" t="s">
        <v>169</v>
      </c>
      <c r="O5" s="51" t="s">
        <v>170</v>
      </c>
      <c r="P5" s="51"/>
      <c r="Q5" s="52" t="s">
        <v>169</v>
      </c>
    </row>
    <row r="6" spans="1:17" s="46" customFormat="1" ht="23.25" customHeight="1">
      <c r="A6" s="123"/>
      <c r="B6" s="124"/>
      <c r="C6" s="53" t="s">
        <v>171</v>
      </c>
      <c r="D6" s="54" t="s">
        <v>164</v>
      </c>
      <c r="E6" s="54"/>
      <c r="F6" s="54" t="s">
        <v>165</v>
      </c>
      <c r="G6" s="54"/>
      <c r="H6" s="54" t="s">
        <v>166</v>
      </c>
      <c r="I6" s="54"/>
      <c r="J6" s="54" t="s">
        <v>172</v>
      </c>
      <c r="K6" s="126" t="s">
        <v>168</v>
      </c>
      <c r="L6" s="126"/>
      <c r="M6" s="54"/>
      <c r="N6" s="54" t="s">
        <v>169</v>
      </c>
      <c r="O6" s="54" t="s">
        <v>170</v>
      </c>
      <c r="P6" s="54"/>
      <c r="Q6" s="55" t="s">
        <v>169</v>
      </c>
    </row>
    <row r="7" spans="1:17" s="46" customFormat="1" ht="23.25" customHeight="1">
      <c r="A7" s="119" t="s">
        <v>173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</row>
    <row r="8" spans="1:17" s="46" customFormat="1" ht="23.25" customHeight="1">
      <c r="A8" s="119" t="s">
        <v>174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7" s="46" customFormat="1" ht="12" customHeight="1"/>
    <row r="10" spans="1:17" s="46" customFormat="1" ht="15.75" customHeight="1">
      <c r="A10" s="46" t="s">
        <v>175</v>
      </c>
    </row>
    <row r="11" spans="1:17" ht="180.75" customHeight="1">
      <c r="A11" s="127" t="s">
        <v>176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1:17" ht="12" customHeight="1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</row>
    <row r="13" spans="1:17" s="46" customFormat="1" ht="14.25">
      <c r="A13" s="46" t="s">
        <v>177</v>
      </c>
    </row>
    <row r="14" spans="1:17" ht="21" customHeight="1">
      <c r="A14" s="57" t="s">
        <v>1</v>
      </c>
      <c r="B14" s="128" t="s">
        <v>178</v>
      </c>
      <c r="C14" s="128"/>
      <c r="D14" s="128"/>
      <c r="E14" s="128"/>
      <c r="F14" s="128"/>
      <c r="G14" s="128"/>
      <c r="H14" s="128"/>
      <c r="I14" s="128" t="s">
        <v>179</v>
      </c>
      <c r="J14" s="128"/>
      <c r="K14" s="128"/>
      <c r="L14" s="128" t="s">
        <v>180</v>
      </c>
      <c r="M14" s="128"/>
      <c r="N14" s="128" t="s">
        <v>181</v>
      </c>
      <c r="O14" s="128"/>
      <c r="P14" s="128"/>
      <c r="Q14" s="128"/>
    </row>
    <row r="15" spans="1:17" ht="21" customHeight="1">
      <c r="A15" s="57">
        <v>1</v>
      </c>
      <c r="B15" s="129"/>
      <c r="C15" s="129"/>
      <c r="D15" s="129"/>
      <c r="E15" s="129"/>
      <c r="F15" s="129"/>
      <c r="G15" s="129"/>
      <c r="H15" s="129"/>
      <c r="I15" s="130"/>
      <c r="J15" s="130"/>
      <c r="K15" s="130"/>
      <c r="L15" s="131"/>
      <c r="M15" s="131"/>
      <c r="N15" s="130" t="str">
        <f>IF((I15*L15)&lt;&gt;0,(I15*L15),"")</f>
        <v/>
      </c>
      <c r="O15" s="130"/>
      <c r="P15" s="130"/>
      <c r="Q15" s="130"/>
    </row>
    <row r="16" spans="1:17" ht="21" customHeight="1">
      <c r="A16" s="57">
        <v>2</v>
      </c>
      <c r="B16" s="129"/>
      <c r="C16" s="129"/>
      <c r="D16" s="129"/>
      <c r="E16" s="129"/>
      <c r="F16" s="129"/>
      <c r="G16" s="129"/>
      <c r="H16" s="129"/>
      <c r="I16" s="130"/>
      <c r="J16" s="130"/>
      <c r="K16" s="130"/>
      <c r="L16" s="131"/>
      <c r="M16" s="131"/>
      <c r="N16" s="130" t="str">
        <f t="shared" ref="N16:N23" si="0">IF((I16*L16)&lt;&gt;0,(I16*L16),"")</f>
        <v/>
      </c>
      <c r="O16" s="130"/>
      <c r="P16" s="130"/>
      <c r="Q16" s="130"/>
    </row>
    <row r="17" spans="1:17" ht="21" customHeight="1">
      <c r="A17" s="57">
        <v>3</v>
      </c>
      <c r="B17" s="129"/>
      <c r="C17" s="129"/>
      <c r="D17" s="129"/>
      <c r="E17" s="129"/>
      <c r="F17" s="129"/>
      <c r="G17" s="129"/>
      <c r="H17" s="129"/>
      <c r="I17" s="130"/>
      <c r="J17" s="130"/>
      <c r="K17" s="130"/>
      <c r="L17" s="131"/>
      <c r="M17" s="131"/>
      <c r="N17" s="130" t="str">
        <f t="shared" si="0"/>
        <v/>
      </c>
      <c r="O17" s="130"/>
      <c r="P17" s="130"/>
      <c r="Q17" s="130"/>
    </row>
    <row r="18" spans="1:17" ht="21" customHeight="1">
      <c r="A18" s="57">
        <v>4</v>
      </c>
      <c r="B18" s="129"/>
      <c r="C18" s="129"/>
      <c r="D18" s="129"/>
      <c r="E18" s="129"/>
      <c r="F18" s="129"/>
      <c r="G18" s="129"/>
      <c r="H18" s="129"/>
      <c r="I18" s="130"/>
      <c r="J18" s="130"/>
      <c r="K18" s="130"/>
      <c r="L18" s="131"/>
      <c r="M18" s="131"/>
      <c r="N18" s="130" t="str">
        <f t="shared" si="0"/>
        <v/>
      </c>
      <c r="O18" s="130"/>
      <c r="P18" s="130"/>
      <c r="Q18" s="130"/>
    </row>
    <row r="19" spans="1:17" ht="21" customHeight="1">
      <c r="A19" s="57">
        <v>5</v>
      </c>
      <c r="B19" s="129"/>
      <c r="C19" s="129"/>
      <c r="D19" s="129"/>
      <c r="E19" s="129"/>
      <c r="F19" s="129"/>
      <c r="G19" s="129"/>
      <c r="H19" s="129"/>
      <c r="I19" s="130"/>
      <c r="J19" s="130"/>
      <c r="K19" s="130"/>
      <c r="L19" s="131"/>
      <c r="M19" s="131"/>
      <c r="N19" s="130" t="str">
        <f t="shared" si="0"/>
        <v/>
      </c>
      <c r="O19" s="130"/>
      <c r="P19" s="130"/>
      <c r="Q19" s="130"/>
    </row>
    <row r="20" spans="1:17" ht="21" customHeight="1">
      <c r="A20" s="57">
        <v>6</v>
      </c>
      <c r="B20" s="129"/>
      <c r="C20" s="129"/>
      <c r="D20" s="129"/>
      <c r="E20" s="129"/>
      <c r="F20" s="129"/>
      <c r="G20" s="129"/>
      <c r="H20" s="129"/>
      <c r="I20" s="130"/>
      <c r="J20" s="130"/>
      <c r="K20" s="130"/>
      <c r="L20" s="131"/>
      <c r="M20" s="131"/>
      <c r="N20" s="130" t="str">
        <f t="shared" si="0"/>
        <v/>
      </c>
      <c r="O20" s="130"/>
      <c r="P20" s="130"/>
      <c r="Q20" s="130"/>
    </row>
    <row r="21" spans="1:17" ht="21" customHeight="1">
      <c r="A21" s="57">
        <v>7</v>
      </c>
      <c r="B21" s="129"/>
      <c r="C21" s="129"/>
      <c r="D21" s="129"/>
      <c r="E21" s="129"/>
      <c r="F21" s="129"/>
      <c r="G21" s="129"/>
      <c r="H21" s="129"/>
      <c r="I21" s="130"/>
      <c r="J21" s="130"/>
      <c r="K21" s="130"/>
      <c r="L21" s="131"/>
      <c r="M21" s="131"/>
      <c r="N21" s="130" t="str">
        <f t="shared" si="0"/>
        <v/>
      </c>
      <c r="O21" s="130"/>
      <c r="P21" s="130"/>
      <c r="Q21" s="130"/>
    </row>
    <row r="22" spans="1:17" ht="21" customHeight="1">
      <c r="A22" s="57">
        <v>8</v>
      </c>
      <c r="B22" s="129"/>
      <c r="C22" s="129"/>
      <c r="D22" s="129"/>
      <c r="E22" s="129"/>
      <c r="F22" s="129"/>
      <c r="G22" s="129"/>
      <c r="H22" s="129"/>
      <c r="I22" s="130"/>
      <c r="J22" s="130"/>
      <c r="K22" s="130"/>
      <c r="L22" s="131"/>
      <c r="M22" s="131"/>
      <c r="N22" s="130" t="str">
        <f t="shared" si="0"/>
        <v/>
      </c>
      <c r="O22" s="130"/>
      <c r="P22" s="130"/>
      <c r="Q22" s="130"/>
    </row>
    <row r="23" spans="1:17" ht="21" customHeight="1">
      <c r="A23" s="57">
        <v>9</v>
      </c>
      <c r="B23" s="129"/>
      <c r="C23" s="129"/>
      <c r="D23" s="129"/>
      <c r="E23" s="129"/>
      <c r="F23" s="129"/>
      <c r="G23" s="129"/>
      <c r="H23" s="129"/>
      <c r="I23" s="130"/>
      <c r="J23" s="130"/>
      <c r="K23" s="130"/>
      <c r="L23" s="131"/>
      <c r="M23" s="131"/>
      <c r="N23" s="130" t="str">
        <f t="shared" si="0"/>
        <v/>
      </c>
      <c r="O23" s="130"/>
      <c r="P23" s="130"/>
      <c r="Q23" s="130"/>
    </row>
    <row r="24" spans="1:17" ht="21" customHeight="1">
      <c r="A24" s="57">
        <v>10</v>
      </c>
      <c r="B24" s="129"/>
      <c r="C24" s="129"/>
      <c r="D24" s="129"/>
      <c r="E24" s="129"/>
      <c r="F24" s="129"/>
      <c r="G24" s="129"/>
      <c r="H24" s="129"/>
      <c r="I24" s="130"/>
      <c r="J24" s="130"/>
      <c r="K24" s="130"/>
      <c r="L24" s="131"/>
      <c r="M24" s="131"/>
      <c r="N24" s="130" t="str">
        <f>IF((I24*L24)&lt;&gt;0,(I24*L24),"")</f>
        <v/>
      </c>
      <c r="O24" s="130"/>
      <c r="P24" s="130"/>
      <c r="Q24" s="130"/>
    </row>
    <row r="25" spans="1:17" ht="21" customHeight="1">
      <c r="A25" s="58"/>
      <c r="B25" s="132"/>
      <c r="C25" s="132"/>
      <c r="D25" s="132"/>
      <c r="E25" s="132"/>
      <c r="F25" s="132"/>
      <c r="G25" s="132"/>
      <c r="H25" s="132"/>
      <c r="I25" s="132" t="s">
        <v>48</v>
      </c>
      <c r="J25" s="132"/>
      <c r="K25" s="132"/>
      <c r="L25" s="132"/>
      <c r="M25" s="132"/>
      <c r="N25" s="133" t="s">
        <v>7</v>
      </c>
      <c r="O25" s="134"/>
      <c r="P25" s="134"/>
      <c r="Q25" s="134"/>
    </row>
    <row r="26" spans="1:17">
      <c r="A26" s="46" t="s">
        <v>182</v>
      </c>
    </row>
    <row r="27" spans="1:17">
      <c r="A27" s="46" t="s">
        <v>193</v>
      </c>
    </row>
    <row r="28" spans="1:17">
      <c r="A28" s="46"/>
    </row>
    <row r="29" spans="1:17">
      <c r="A29" s="46"/>
    </row>
    <row r="30" spans="1:17">
      <c r="A30" s="46"/>
    </row>
  </sheetData>
  <mergeCells count="57">
    <mergeCell ref="B25:H25"/>
    <mergeCell ref="I25:M25"/>
    <mergeCell ref="N25:Q25"/>
    <mergeCell ref="B23:H23"/>
    <mergeCell ref="I23:K23"/>
    <mergeCell ref="L23:M23"/>
    <mergeCell ref="N23:Q23"/>
    <mergeCell ref="B24:H24"/>
    <mergeCell ref="I24:K24"/>
    <mergeCell ref="L24:M24"/>
    <mergeCell ref="N24:Q24"/>
    <mergeCell ref="B21:H21"/>
    <mergeCell ref="I21:K21"/>
    <mergeCell ref="L21:M21"/>
    <mergeCell ref="N21:Q21"/>
    <mergeCell ref="B22:H22"/>
    <mergeCell ref="I22:K22"/>
    <mergeCell ref="L22:M22"/>
    <mergeCell ref="N22:Q22"/>
    <mergeCell ref="B19:H19"/>
    <mergeCell ref="I19:K19"/>
    <mergeCell ref="L19:M19"/>
    <mergeCell ref="N19:Q19"/>
    <mergeCell ref="B20:H20"/>
    <mergeCell ref="I20:K20"/>
    <mergeCell ref="L20:M20"/>
    <mergeCell ref="N20:Q20"/>
    <mergeCell ref="B17:H17"/>
    <mergeCell ref="I17:K17"/>
    <mergeCell ref="L17:M17"/>
    <mergeCell ref="N17:Q17"/>
    <mergeCell ref="B18:H18"/>
    <mergeCell ref="I18:K18"/>
    <mergeCell ref="L18:M18"/>
    <mergeCell ref="N18:Q18"/>
    <mergeCell ref="B15:H15"/>
    <mergeCell ref="I15:K15"/>
    <mergeCell ref="L15:M15"/>
    <mergeCell ref="N15:Q15"/>
    <mergeCell ref="B16:H16"/>
    <mergeCell ref="I16:K16"/>
    <mergeCell ref="L16:M16"/>
    <mergeCell ref="N16:Q16"/>
    <mergeCell ref="A8:B8"/>
    <mergeCell ref="C8:Q8"/>
    <mergeCell ref="A11:Q11"/>
    <mergeCell ref="B14:H14"/>
    <mergeCell ref="I14:K14"/>
    <mergeCell ref="L14:M14"/>
    <mergeCell ref="N14:Q14"/>
    <mergeCell ref="A7:B7"/>
    <mergeCell ref="C7:Q7"/>
    <mergeCell ref="A4:B4"/>
    <mergeCell ref="C4:Q4"/>
    <mergeCell ref="A5:B6"/>
    <mergeCell ref="K5:L5"/>
    <mergeCell ref="K6:L6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2AE2D-A5F0-4746-8F7D-4A4EFFAB1276}">
  <dimension ref="A1:W42"/>
  <sheetViews>
    <sheetView workbookViewId="0">
      <selection activeCell="U25" sqref="U25"/>
    </sheetView>
  </sheetViews>
  <sheetFormatPr defaultColWidth="3.625" defaultRowHeight="15.75" customHeight="1"/>
  <cols>
    <col min="1" max="21" width="3.625" style="1"/>
    <col min="22" max="23" width="3.625" style="1" customWidth="1"/>
    <col min="24" max="16384" width="3.625" style="1"/>
  </cols>
  <sheetData>
    <row r="1" spans="1:21" ht="15.75" customHeight="1">
      <c r="A1" s="1" t="s">
        <v>184</v>
      </c>
    </row>
    <row r="3" spans="1:21" ht="13.5" customHeight="1">
      <c r="A3" s="59" t="s">
        <v>185</v>
      </c>
    </row>
    <row r="4" spans="1:21" ht="15.75" customHeight="1">
      <c r="A4" s="1" t="s">
        <v>30</v>
      </c>
    </row>
    <row r="5" spans="1:21" ht="15.75" customHeight="1">
      <c r="A5" s="1" t="s">
        <v>0</v>
      </c>
    </row>
    <row r="6" spans="1:21" s="10" customFormat="1" ht="20.25" customHeight="1">
      <c r="B6" s="30" t="s">
        <v>1</v>
      </c>
      <c r="C6" s="68" t="s">
        <v>2</v>
      </c>
      <c r="D6" s="68"/>
      <c r="E6" s="68"/>
      <c r="F6" s="68" t="s">
        <v>3</v>
      </c>
      <c r="G6" s="68"/>
      <c r="H6" s="68"/>
      <c r="I6" s="69" t="s">
        <v>4</v>
      </c>
      <c r="J6" s="70"/>
      <c r="K6" s="70"/>
      <c r="L6" s="73"/>
      <c r="M6" s="68" t="s">
        <v>5</v>
      </c>
      <c r="N6" s="68"/>
      <c r="O6" s="68"/>
      <c r="P6" s="68"/>
      <c r="Q6" s="68"/>
      <c r="R6" s="68" t="s">
        <v>20</v>
      </c>
      <c r="S6" s="68"/>
      <c r="T6" s="68"/>
      <c r="U6" s="68"/>
    </row>
    <row r="7" spans="1:21" s="10" customFormat="1" ht="20.25" customHeight="1">
      <c r="B7" s="30">
        <v>1</v>
      </c>
      <c r="C7" s="68"/>
      <c r="D7" s="68"/>
      <c r="E7" s="68"/>
      <c r="F7" s="68"/>
      <c r="G7" s="69"/>
      <c r="H7" s="12" t="s">
        <v>6</v>
      </c>
      <c r="I7" s="72"/>
      <c r="J7" s="74"/>
      <c r="K7" s="74"/>
      <c r="L7" s="12" t="s">
        <v>7</v>
      </c>
      <c r="M7" s="71"/>
      <c r="N7" s="71"/>
      <c r="O7" s="71"/>
      <c r="P7" s="72"/>
      <c r="Q7" s="12" t="s">
        <v>7</v>
      </c>
      <c r="R7" s="68"/>
      <c r="S7" s="68"/>
      <c r="T7" s="68"/>
      <c r="U7" s="68"/>
    </row>
    <row r="8" spans="1:21" s="10" customFormat="1" ht="20.25" customHeight="1">
      <c r="B8" s="30">
        <v>2</v>
      </c>
      <c r="C8" s="68"/>
      <c r="D8" s="68"/>
      <c r="E8" s="68"/>
      <c r="F8" s="68"/>
      <c r="G8" s="69"/>
      <c r="H8" s="12" t="s">
        <v>6</v>
      </c>
      <c r="I8" s="72"/>
      <c r="J8" s="74"/>
      <c r="K8" s="74"/>
      <c r="L8" s="12" t="s">
        <v>7</v>
      </c>
      <c r="M8" s="71"/>
      <c r="N8" s="71"/>
      <c r="O8" s="71"/>
      <c r="P8" s="72"/>
      <c r="Q8" s="12" t="s">
        <v>7</v>
      </c>
      <c r="R8" s="68"/>
      <c r="S8" s="68"/>
      <c r="T8" s="68"/>
      <c r="U8" s="68"/>
    </row>
    <row r="9" spans="1:21" s="10" customFormat="1" ht="20.25" customHeight="1">
      <c r="B9" s="30">
        <v>3</v>
      </c>
      <c r="C9" s="68"/>
      <c r="D9" s="68"/>
      <c r="E9" s="68"/>
      <c r="F9" s="68"/>
      <c r="G9" s="69"/>
      <c r="H9" s="12" t="s">
        <v>6</v>
      </c>
      <c r="I9" s="72"/>
      <c r="J9" s="74"/>
      <c r="K9" s="74"/>
      <c r="L9" s="12" t="s">
        <v>7</v>
      </c>
      <c r="M9" s="71"/>
      <c r="N9" s="71"/>
      <c r="O9" s="71"/>
      <c r="P9" s="72"/>
      <c r="Q9" s="12" t="s">
        <v>7</v>
      </c>
      <c r="R9" s="68"/>
      <c r="S9" s="68"/>
      <c r="T9" s="68"/>
      <c r="U9" s="68"/>
    </row>
    <row r="10" spans="1:21" s="10" customFormat="1" ht="20.25" customHeight="1">
      <c r="B10" s="30">
        <v>4</v>
      </c>
      <c r="C10" s="68"/>
      <c r="D10" s="68"/>
      <c r="E10" s="68"/>
      <c r="F10" s="68"/>
      <c r="G10" s="69"/>
      <c r="H10" s="12" t="s">
        <v>6</v>
      </c>
      <c r="I10" s="72"/>
      <c r="J10" s="74"/>
      <c r="K10" s="74"/>
      <c r="L10" s="12" t="s">
        <v>7</v>
      </c>
      <c r="M10" s="71"/>
      <c r="N10" s="71"/>
      <c r="O10" s="71"/>
      <c r="P10" s="72"/>
      <c r="Q10" s="12" t="s">
        <v>7</v>
      </c>
      <c r="R10" s="68"/>
      <c r="S10" s="68"/>
      <c r="T10" s="68"/>
      <c r="U10" s="68"/>
    </row>
    <row r="11" spans="1:21" s="10" customFormat="1" ht="20.25" customHeight="1" thickBot="1">
      <c r="B11" s="30">
        <v>5</v>
      </c>
      <c r="C11" s="68"/>
      <c r="D11" s="68"/>
      <c r="E11" s="68"/>
      <c r="F11" s="68"/>
      <c r="G11" s="69"/>
      <c r="H11" s="12" t="s">
        <v>6</v>
      </c>
      <c r="I11" s="78"/>
      <c r="J11" s="79"/>
      <c r="K11" s="79"/>
      <c r="L11" s="17" t="s">
        <v>7</v>
      </c>
      <c r="M11" s="82"/>
      <c r="N11" s="82"/>
      <c r="O11" s="82"/>
      <c r="P11" s="78"/>
      <c r="Q11" s="17" t="s">
        <v>7</v>
      </c>
      <c r="R11" s="68"/>
      <c r="S11" s="68"/>
      <c r="T11" s="68"/>
      <c r="U11" s="68"/>
    </row>
    <row r="12" spans="1:21" s="10" customFormat="1" ht="20.25" customHeight="1" thickBot="1">
      <c r="B12" s="11"/>
      <c r="C12" s="70"/>
      <c r="D12" s="70"/>
      <c r="E12" s="70"/>
      <c r="F12" s="70"/>
      <c r="G12" s="70"/>
      <c r="H12" s="16"/>
      <c r="I12" s="75" t="s">
        <v>32</v>
      </c>
      <c r="J12" s="76"/>
      <c r="K12" s="76"/>
      <c r="L12" s="77"/>
      <c r="M12" s="83">
        <f>SUM(M7:P11)</f>
        <v>0</v>
      </c>
      <c r="N12" s="83"/>
      <c r="O12" s="83"/>
      <c r="P12" s="84"/>
      <c r="Q12" s="27" t="s">
        <v>7</v>
      </c>
      <c r="R12" s="73"/>
      <c r="S12" s="68"/>
      <c r="T12" s="68"/>
      <c r="U12" s="68"/>
    </row>
    <row r="13" spans="1:21" ht="14.25">
      <c r="A13" s="4"/>
      <c r="B13" s="28" t="s">
        <v>56</v>
      </c>
      <c r="C13" s="3"/>
      <c r="D13" s="3"/>
      <c r="E13" s="3"/>
      <c r="F13" s="5"/>
      <c r="G13" s="5"/>
      <c r="H13" s="4"/>
      <c r="I13" s="5"/>
    </row>
    <row r="14" spans="1:21" ht="13.5" customHeight="1"/>
    <row r="15" spans="1:21" ht="15.75" customHeight="1" thickBot="1">
      <c r="A15" s="1" t="s">
        <v>8</v>
      </c>
      <c r="D15" s="18" t="s">
        <v>22</v>
      </c>
      <c r="E15" s="64"/>
      <c r="F15" s="64"/>
      <c r="G15" s="64"/>
      <c r="H15" s="64"/>
      <c r="I15" s="18" t="s">
        <v>7</v>
      </c>
    </row>
    <row r="16" spans="1:21" ht="13.5" customHeight="1">
      <c r="D16" s="13"/>
      <c r="E16" s="24"/>
      <c r="F16" s="24"/>
      <c r="G16" s="24"/>
      <c r="H16" s="24"/>
      <c r="I16" s="13"/>
    </row>
    <row r="17" spans="1:23" ht="13.5" customHeight="1">
      <c r="D17" s="13"/>
      <c r="E17" s="3"/>
      <c r="F17" s="3"/>
      <c r="G17" s="3"/>
      <c r="H17" s="3"/>
      <c r="I17" s="4"/>
    </row>
    <row r="18" spans="1:23" ht="15.75" customHeight="1">
      <c r="A18" s="1" t="s">
        <v>9</v>
      </c>
    </row>
    <row r="19" spans="1:23" ht="15.75" customHeight="1">
      <c r="B19" s="7" t="s">
        <v>13</v>
      </c>
      <c r="C19" s="6" t="s">
        <v>10</v>
      </c>
      <c r="D19" s="6"/>
      <c r="E19" s="6"/>
      <c r="F19" s="6"/>
      <c r="G19" s="6"/>
      <c r="H19" s="6"/>
      <c r="I19" s="6"/>
      <c r="J19" s="1" t="s">
        <v>11</v>
      </c>
      <c r="M19" s="1" t="s">
        <v>14</v>
      </c>
    </row>
    <row r="21" spans="1:23" ht="16.5" customHeight="1">
      <c r="B21" s="65" t="s">
        <v>12</v>
      </c>
      <c r="C21" s="65"/>
      <c r="D21" s="65"/>
      <c r="E21" s="2" t="s">
        <v>15</v>
      </c>
      <c r="F21" s="65" t="s">
        <v>16</v>
      </c>
      <c r="G21" s="65"/>
      <c r="H21" s="65"/>
      <c r="I21" s="2" t="s">
        <v>15</v>
      </c>
      <c r="J21" s="65" t="s">
        <v>54</v>
      </c>
      <c r="K21" s="65"/>
      <c r="L21" s="65"/>
      <c r="M21" s="2" t="s">
        <v>15</v>
      </c>
      <c r="N21" s="65" t="s">
        <v>17</v>
      </c>
      <c r="O21" s="65"/>
      <c r="P21" s="65"/>
      <c r="Q21" s="2" t="s">
        <v>15</v>
      </c>
      <c r="R21" s="65" t="s">
        <v>18</v>
      </c>
      <c r="S21" s="65"/>
      <c r="T21" s="65"/>
      <c r="U21" s="2"/>
      <c r="V21" s="8"/>
    </row>
    <row r="22" spans="1:23" ht="16.5" customHeight="1">
      <c r="B22" s="62"/>
      <c r="C22" s="62"/>
      <c r="D22" s="62"/>
      <c r="E22" s="2" t="s">
        <v>15</v>
      </c>
      <c r="F22" s="63"/>
      <c r="G22" s="63"/>
      <c r="H22" s="63"/>
      <c r="I22" s="2" t="s">
        <v>15</v>
      </c>
      <c r="J22" s="63"/>
      <c r="K22" s="63"/>
      <c r="L22" s="63"/>
      <c r="M22" s="2" t="s">
        <v>15</v>
      </c>
      <c r="N22" s="63"/>
      <c r="O22" s="63"/>
      <c r="P22" s="63"/>
      <c r="Q22" s="2" t="s">
        <v>15</v>
      </c>
      <c r="R22" s="63"/>
      <c r="S22" s="63"/>
      <c r="T22" s="63"/>
      <c r="U22" s="2"/>
      <c r="V22" s="8"/>
    </row>
    <row r="23" spans="1:23" ht="16.5" customHeight="1" thickBot="1">
      <c r="P23" s="14" t="s">
        <v>48</v>
      </c>
      <c r="Q23" s="2" t="s">
        <v>19</v>
      </c>
      <c r="R23" s="81">
        <f>B22+F22+J22+N22+R22</f>
        <v>0</v>
      </c>
      <c r="S23" s="81"/>
      <c r="T23" s="81"/>
      <c r="U23" s="81"/>
      <c r="V23" s="18" t="s">
        <v>7</v>
      </c>
      <c r="W23" s="18" t="s">
        <v>23</v>
      </c>
    </row>
    <row r="24" spans="1:23" ht="14.25"/>
    <row r="25" spans="1:23" ht="15.75" customHeight="1">
      <c r="B25" s="7" t="s">
        <v>21</v>
      </c>
      <c r="C25" s="6" t="s">
        <v>10</v>
      </c>
      <c r="D25" s="6"/>
      <c r="E25" s="6"/>
      <c r="F25" s="6"/>
      <c r="G25" s="6"/>
      <c r="H25" s="6"/>
      <c r="I25" s="6"/>
      <c r="J25" s="1" t="s">
        <v>11</v>
      </c>
      <c r="M25" s="1" t="s">
        <v>14</v>
      </c>
    </row>
    <row r="26" spans="1:23" ht="13.5" customHeight="1"/>
    <row r="27" spans="1:23" ht="16.5" customHeight="1">
      <c r="B27" s="65" t="s">
        <v>12</v>
      </c>
      <c r="C27" s="65"/>
      <c r="D27" s="65"/>
      <c r="E27" s="2" t="s">
        <v>15</v>
      </c>
      <c r="F27" s="65" t="s">
        <v>16</v>
      </c>
      <c r="G27" s="65"/>
      <c r="H27" s="65"/>
      <c r="I27" s="2" t="s">
        <v>15</v>
      </c>
      <c r="J27" s="65" t="s">
        <v>54</v>
      </c>
      <c r="K27" s="65"/>
      <c r="L27" s="65"/>
      <c r="M27" s="2" t="s">
        <v>15</v>
      </c>
      <c r="N27" s="65" t="s">
        <v>17</v>
      </c>
      <c r="O27" s="65"/>
      <c r="P27" s="65"/>
      <c r="Q27" s="2" t="s">
        <v>15</v>
      </c>
      <c r="R27" s="65" t="s">
        <v>18</v>
      </c>
      <c r="S27" s="65"/>
      <c r="T27" s="65"/>
      <c r="U27" s="2"/>
      <c r="V27" s="8"/>
    </row>
    <row r="28" spans="1:23" ht="16.5" customHeight="1">
      <c r="B28" s="63"/>
      <c r="C28" s="63"/>
      <c r="D28" s="63"/>
      <c r="E28" s="2" t="s">
        <v>15</v>
      </c>
      <c r="F28" s="63"/>
      <c r="G28" s="63"/>
      <c r="H28" s="63"/>
      <c r="I28" s="2" t="s">
        <v>15</v>
      </c>
      <c r="J28" s="63"/>
      <c r="K28" s="63"/>
      <c r="L28" s="63"/>
      <c r="M28" s="2" t="s">
        <v>15</v>
      </c>
      <c r="N28" s="63"/>
      <c r="O28" s="63"/>
      <c r="P28" s="63"/>
      <c r="Q28" s="2" t="s">
        <v>15</v>
      </c>
      <c r="R28" s="63"/>
      <c r="S28" s="63"/>
      <c r="T28" s="63"/>
      <c r="U28" s="2"/>
      <c r="V28" s="8"/>
    </row>
    <row r="29" spans="1:23" ht="16.5" customHeight="1" thickBot="1">
      <c r="P29" s="14" t="s">
        <v>48</v>
      </c>
      <c r="Q29" s="2" t="s">
        <v>19</v>
      </c>
      <c r="R29" s="81">
        <f>B28+F28+J28+N28+R28</f>
        <v>0</v>
      </c>
      <c r="S29" s="81"/>
      <c r="T29" s="81"/>
      <c r="U29" s="81"/>
      <c r="V29" s="18" t="s">
        <v>7</v>
      </c>
      <c r="W29" s="18" t="s">
        <v>24</v>
      </c>
    </row>
    <row r="30" spans="1:23" ht="13.5" customHeight="1">
      <c r="P30" s="14"/>
      <c r="Q30" s="2"/>
      <c r="R30" s="24"/>
      <c r="S30" s="24"/>
      <c r="T30" s="24"/>
      <c r="U30" s="24"/>
      <c r="V30" s="13"/>
      <c r="W30" s="13"/>
    </row>
    <row r="31" spans="1:23" ht="13.5" customHeight="1"/>
    <row r="32" spans="1:23" ht="15.75" customHeight="1">
      <c r="A32" s="19" t="s">
        <v>186</v>
      </c>
      <c r="B32" s="19"/>
      <c r="C32" s="19"/>
      <c r="D32" s="19"/>
      <c r="E32" s="19"/>
      <c r="F32" s="19"/>
      <c r="G32" s="26"/>
      <c r="H32" s="26"/>
      <c r="I32" s="26"/>
      <c r="J32" s="26"/>
      <c r="K32" s="26"/>
      <c r="L32" s="19"/>
    </row>
    <row r="33" spans="1:23" ht="15.75" customHeight="1">
      <c r="A33" s="19"/>
      <c r="B33" s="19" t="s">
        <v>33</v>
      </c>
      <c r="C33" s="19"/>
      <c r="D33" s="19"/>
      <c r="E33" s="19"/>
      <c r="F33" s="19"/>
      <c r="G33" s="26"/>
      <c r="H33" s="26"/>
      <c r="I33" s="26"/>
      <c r="J33" s="26"/>
      <c r="K33" s="21" t="s">
        <v>19</v>
      </c>
      <c r="L33" s="80">
        <f>ROUNDDOWN((M12+E15+R23+R29)*0.7,-3)</f>
        <v>0</v>
      </c>
      <c r="M33" s="80"/>
      <c r="N33" s="80"/>
      <c r="O33" s="80"/>
      <c r="P33" s="80"/>
      <c r="Q33" s="80"/>
      <c r="R33" s="15" t="s">
        <v>7</v>
      </c>
    </row>
    <row r="34" spans="1:23" ht="15.75" customHeight="1">
      <c r="L34" s="1" t="s">
        <v>49</v>
      </c>
    </row>
    <row r="35" spans="1:23" ht="13.5" customHeight="1"/>
    <row r="36" spans="1:23" ht="13.5" customHeight="1">
      <c r="A36" s="1" t="s">
        <v>35</v>
      </c>
    </row>
    <row r="37" spans="1:23" ht="15.75" customHeight="1">
      <c r="A37" s="1" t="s">
        <v>36</v>
      </c>
    </row>
    <row r="38" spans="1:23" ht="15.75" customHeight="1">
      <c r="A38" s="1" t="s">
        <v>25</v>
      </c>
      <c r="F38" s="1" t="s">
        <v>50</v>
      </c>
    </row>
    <row r="39" spans="1:23" ht="15.75" customHeight="1">
      <c r="A39" s="1" t="s">
        <v>26</v>
      </c>
      <c r="F39" s="1" t="s">
        <v>27</v>
      </c>
    </row>
    <row r="40" spans="1:23" ht="15.75" customHeight="1">
      <c r="A40" s="1" t="s">
        <v>37</v>
      </c>
    </row>
    <row r="41" spans="1:23" ht="15.75" customHeight="1">
      <c r="A41" s="1" t="s">
        <v>192</v>
      </c>
    </row>
    <row r="42" spans="1:23" ht="14.25">
      <c r="A42" s="67" t="s">
        <v>188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</row>
  </sheetData>
  <mergeCells count="60">
    <mergeCell ref="L33:Q33"/>
    <mergeCell ref="A42:W42"/>
    <mergeCell ref="B28:D28"/>
    <mergeCell ref="F28:H28"/>
    <mergeCell ref="J28:L28"/>
    <mergeCell ref="N28:P28"/>
    <mergeCell ref="R28:T28"/>
    <mergeCell ref="R29:U29"/>
    <mergeCell ref="R23:U23"/>
    <mergeCell ref="B27:D27"/>
    <mergeCell ref="F27:H27"/>
    <mergeCell ref="J27:L27"/>
    <mergeCell ref="N27:P27"/>
    <mergeCell ref="R27:T27"/>
    <mergeCell ref="R22:T22"/>
    <mergeCell ref="C12:E12"/>
    <mergeCell ref="F12:G12"/>
    <mergeCell ref="I12:L12"/>
    <mergeCell ref="M12:P12"/>
    <mergeCell ref="R12:U12"/>
    <mergeCell ref="E15:H15"/>
    <mergeCell ref="B21:D21"/>
    <mergeCell ref="F21:H21"/>
    <mergeCell ref="J21:L21"/>
    <mergeCell ref="N21:P21"/>
    <mergeCell ref="R21:T21"/>
    <mergeCell ref="B22:D22"/>
    <mergeCell ref="F22:H22"/>
    <mergeCell ref="J22:L22"/>
    <mergeCell ref="N22:P22"/>
    <mergeCell ref="R10:U10"/>
    <mergeCell ref="C11:E11"/>
    <mergeCell ref="F11:G11"/>
    <mergeCell ref="I11:K11"/>
    <mergeCell ref="M11:P11"/>
    <mergeCell ref="R11:U11"/>
    <mergeCell ref="C10:E10"/>
    <mergeCell ref="F10:G10"/>
    <mergeCell ref="I10:K10"/>
    <mergeCell ref="M10:P10"/>
    <mergeCell ref="C8:E8"/>
    <mergeCell ref="F8:G8"/>
    <mergeCell ref="I8:K8"/>
    <mergeCell ref="M8:P8"/>
    <mergeCell ref="R8:U8"/>
    <mergeCell ref="C9:E9"/>
    <mergeCell ref="F9:G9"/>
    <mergeCell ref="I9:K9"/>
    <mergeCell ref="M9:P9"/>
    <mergeCell ref="R9:U9"/>
    <mergeCell ref="C6:E6"/>
    <mergeCell ref="F6:H6"/>
    <mergeCell ref="I6:L6"/>
    <mergeCell ref="M6:Q6"/>
    <mergeCell ref="R6:U6"/>
    <mergeCell ref="C7:E7"/>
    <mergeCell ref="F7:G7"/>
    <mergeCell ref="I7:K7"/>
    <mergeCell ref="M7:P7"/>
    <mergeCell ref="R7:U7"/>
  </mergeCells>
  <phoneticPr fontId="4"/>
  <pageMargins left="0.70866141732283472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9AD7F-EC7B-41A5-B812-7430AE60F0F2}">
  <dimension ref="A1:W32"/>
  <sheetViews>
    <sheetView zoomScaleNormal="100" workbookViewId="0">
      <selection activeCell="V12" sqref="V12"/>
    </sheetView>
  </sheetViews>
  <sheetFormatPr defaultColWidth="3.625" defaultRowHeight="15.75" customHeight="1"/>
  <cols>
    <col min="1" max="21" width="3.625" style="1"/>
    <col min="22" max="23" width="3.625" style="1" customWidth="1"/>
    <col min="24" max="16384" width="3.625" style="1"/>
  </cols>
  <sheetData>
    <row r="1" spans="1:19" ht="15.75" customHeight="1">
      <c r="A1" s="1" t="s">
        <v>184</v>
      </c>
    </row>
    <row r="3" spans="1:19" ht="13.5" customHeight="1">
      <c r="A3" s="59" t="s">
        <v>185</v>
      </c>
    </row>
    <row r="4" spans="1:19" ht="15.75" customHeight="1">
      <c r="A4" s="1" t="s">
        <v>51</v>
      </c>
    </row>
    <row r="5" spans="1:19" ht="15.75" customHeight="1" thickBot="1">
      <c r="A5" s="1" t="s">
        <v>38</v>
      </c>
      <c r="D5" s="18" t="s">
        <v>40</v>
      </c>
      <c r="E5" s="64"/>
      <c r="F5" s="64"/>
      <c r="G5" s="64"/>
      <c r="H5" s="64"/>
      <c r="I5" s="18" t="s">
        <v>7</v>
      </c>
    </row>
    <row r="6" spans="1:19" ht="13.5" customHeight="1">
      <c r="D6" s="13"/>
      <c r="E6" s="25"/>
      <c r="F6" s="25"/>
      <c r="G6" s="25"/>
      <c r="H6" s="25"/>
      <c r="I6" s="13"/>
    </row>
    <row r="7" spans="1:19" ht="13.5" customHeight="1">
      <c r="D7" s="13"/>
      <c r="E7" s="3"/>
      <c r="F7" s="3"/>
      <c r="G7" s="3"/>
      <c r="H7" s="3"/>
      <c r="I7" s="4"/>
    </row>
    <row r="8" spans="1:19" ht="15.75" customHeight="1">
      <c r="A8" s="1" t="s">
        <v>39</v>
      </c>
    </row>
    <row r="9" spans="1:19" ht="15.75" customHeight="1">
      <c r="B9" s="7" t="s">
        <v>13</v>
      </c>
      <c r="C9" s="6" t="s">
        <v>10</v>
      </c>
      <c r="D9" s="6"/>
      <c r="E9" s="6"/>
      <c r="F9" s="6"/>
      <c r="G9" s="6"/>
      <c r="H9" s="6"/>
      <c r="I9" s="6"/>
      <c r="J9" s="1" t="s">
        <v>11</v>
      </c>
      <c r="M9" s="1" t="s">
        <v>61</v>
      </c>
    </row>
    <row r="11" spans="1:19" ht="16.5" customHeight="1">
      <c r="B11" s="65" t="s">
        <v>12</v>
      </c>
      <c r="C11" s="65"/>
      <c r="D11" s="65"/>
      <c r="E11" s="2" t="s">
        <v>15</v>
      </c>
      <c r="F11" s="65" t="s">
        <v>16</v>
      </c>
      <c r="G11" s="65"/>
      <c r="H11" s="65"/>
      <c r="I11" s="2" t="s">
        <v>15</v>
      </c>
      <c r="J11" s="65" t="s">
        <v>54</v>
      </c>
      <c r="K11" s="65"/>
      <c r="L11" s="65"/>
      <c r="M11" s="2" t="s">
        <v>15</v>
      </c>
      <c r="N11" s="65" t="s">
        <v>18</v>
      </c>
      <c r="O11" s="65"/>
      <c r="P11" s="65"/>
      <c r="Q11" s="2"/>
      <c r="R11" s="8"/>
    </row>
    <row r="12" spans="1:19" ht="16.5" customHeight="1">
      <c r="B12" s="62"/>
      <c r="C12" s="62"/>
      <c r="D12" s="62"/>
      <c r="E12" s="2" t="s">
        <v>15</v>
      </c>
      <c r="F12" s="63"/>
      <c r="G12" s="63"/>
      <c r="H12" s="63"/>
      <c r="I12" s="2" t="s">
        <v>15</v>
      </c>
      <c r="J12" s="63"/>
      <c r="K12" s="63"/>
      <c r="L12" s="63"/>
      <c r="M12" s="2" t="s">
        <v>15</v>
      </c>
      <c r="N12" s="63"/>
      <c r="O12" s="63"/>
      <c r="P12" s="63"/>
      <c r="Q12" s="2"/>
      <c r="R12" s="8"/>
    </row>
    <row r="13" spans="1:19" ht="16.5" customHeight="1" thickBot="1">
      <c r="L13" s="14" t="s">
        <v>48</v>
      </c>
      <c r="M13" s="2" t="s">
        <v>19</v>
      </c>
      <c r="N13" s="64">
        <f>B12+F12+J12+N12</f>
        <v>0</v>
      </c>
      <c r="O13" s="64"/>
      <c r="P13" s="64"/>
      <c r="Q13" s="64"/>
      <c r="R13" s="18" t="s">
        <v>7</v>
      </c>
      <c r="S13" s="18" t="s">
        <v>22</v>
      </c>
    </row>
    <row r="14" spans="1:19" ht="14.25"/>
    <row r="15" spans="1:19" ht="15.75" customHeight="1">
      <c r="B15" s="7" t="s">
        <v>21</v>
      </c>
      <c r="C15" s="6" t="s">
        <v>10</v>
      </c>
      <c r="D15" s="6"/>
      <c r="E15" s="6"/>
      <c r="F15" s="6"/>
      <c r="G15" s="6"/>
      <c r="H15" s="6"/>
      <c r="I15" s="6"/>
      <c r="J15" s="1" t="s">
        <v>11</v>
      </c>
      <c r="M15" s="1" t="s">
        <v>61</v>
      </c>
    </row>
    <row r="16" spans="1:19" ht="13.5" customHeight="1"/>
    <row r="17" spans="1:23" ht="16.5" customHeight="1">
      <c r="B17" s="65" t="s">
        <v>12</v>
      </c>
      <c r="C17" s="65"/>
      <c r="D17" s="65"/>
      <c r="E17" s="2" t="s">
        <v>15</v>
      </c>
      <c r="F17" s="65" t="s">
        <v>16</v>
      </c>
      <c r="G17" s="65"/>
      <c r="H17" s="65"/>
      <c r="I17" s="2" t="s">
        <v>15</v>
      </c>
      <c r="J17" s="65" t="s">
        <v>54</v>
      </c>
      <c r="K17" s="65"/>
      <c r="L17" s="65"/>
      <c r="M17" s="2" t="s">
        <v>15</v>
      </c>
      <c r="N17" s="65" t="s">
        <v>18</v>
      </c>
      <c r="O17" s="65"/>
      <c r="P17" s="65"/>
      <c r="Q17" s="2"/>
      <c r="R17" s="8"/>
    </row>
    <row r="18" spans="1:23" ht="16.5" customHeight="1">
      <c r="B18" s="63"/>
      <c r="C18" s="63"/>
      <c r="D18" s="63"/>
      <c r="E18" s="2" t="s">
        <v>15</v>
      </c>
      <c r="F18" s="63"/>
      <c r="G18" s="63"/>
      <c r="H18" s="63"/>
      <c r="I18" s="2" t="s">
        <v>15</v>
      </c>
      <c r="J18" s="63"/>
      <c r="K18" s="63"/>
      <c r="L18" s="63"/>
      <c r="M18" s="2" t="s">
        <v>15</v>
      </c>
      <c r="N18" s="63"/>
      <c r="O18" s="63"/>
      <c r="P18" s="63"/>
      <c r="Q18" s="2"/>
      <c r="R18" s="8"/>
    </row>
    <row r="19" spans="1:23" ht="16.5" customHeight="1" thickBot="1">
      <c r="L19" s="14" t="s">
        <v>48</v>
      </c>
      <c r="M19" s="2" t="s">
        <v>19</v>
      </c>
      <c r="N19" s="64">
        <f>B18+F18+J18+N18</f>
        <v>0</v>
      </c>
      <c r="O19" s="64"/>
      <c r="P19" s="64"/>
      <c r="Q19" s="64"/>
      <c r="R19" s="18" t="s">
        <v>7</v>
      </c>
      <c r="S19" s="18" t="s">
        <v>23</v>
      </c>
    </row>
    <row r="20" spans="1:23" ht="13.5" customHeight="1">
      <c r="L20" s="14"/>
      <c r="M20" s="2"/>
      <c r="N20" s="25"/>
      <c r="O20" s="25"/>
      <c r="P20" s="25"/>
      <c r="Q20" s="25"/>
      <c r="R20" s="13"/>
      <c r="S20" s="13"/>
    </row>
    <row r="21" spans="1:23" ht="13.5" customHeight="1"/>
    <row r="22" spans="1:23" ht="15.75" customHeight="1">
      <c r="A22" s="19" t="s">
        <v>187</v>
      </c>
      <c r="B22" s="19"/>
      <c r="C22" s="19"/>
      <c r="D22" s="19"/>
      <c r="E22" s="19"/>
      <c r="F22" s="19"/>
      <c r="G22" s="26"/>
      <c r="H22" s="26"/>
      <c r="I22" s="26"/>
      <c r="J22" s="26"/>
      <c r="K22" s="26"/>
      <c r="L22" s="19"/>
    </row>
    <row r="23" spans="1:23" ht="15.75" customHeight="1">
      <c r="A23" s="19"/>
      <c r="B23" s="19" t="s">
        <v>52</v>
      </c>
      <c r="C23" s="19"/>
      <c r="D23" s="19"/>
      <c r="E23" s="19"/>
      <c r="F23" s="19"/>
      <c r="G23" s="26"/>
      <c r="H23" s="26"/>
      <c r="I23" s="26"/>
      <c r="J23" s="26"/>
      <c r="K23" s="21" t="s">
        <v>19</v>
      </c>
      <c r="L23" s="66">
        <f>ROUNDDOWN((E5+N13+N19)*0.5,-3)</f>
        <v>0</v>
      </c>
      <c r="M23" s="66"/>
      <c r="N23" s="66"/>
      <c r="O23" s="66"/>
      <c r="P23" s="66"/>
      <c r="Q23" s="66"/>
      <c r="R23" s="15" t="s">
        <v>7</v>
      </c>
    </row>
    <row r="24" spans="1:23" ht="15.75" customHeight="1">
      <c r="L24" s="1" t="s">
        <v>49</v>
      </c>
    </row>
    <row r="25" spans="1:23" ht="13.5" customHeight="1"/>
    <row r="26" spans="1:23" ht="13.5" customHeight="1">
      <c r="A26" s="1" t="s">
        <v>60</v>
      </c>
    </row>
    <row r="27" spans="1:23" ht="15.75" customHeight="1">
      <c r="A27" s="22" t="s">
        <v>13</v>
      </c>
      <c r="B27" s="1" t="s">
        <v>41</v>
      </c>
    </row>
    <row r="28" spans="1:23" ht="15.75" customHeight="1">
      <c r="A28" s="1" t="s">
        <v>25</v>
      </c>
      <c r="F28" s="1" t="s">
        <v>28</v>
      </c>
    </row>
    <row r="29" spans="1:23" ht="15.75" customHeight="1">
      <c r="A29" s="1" t="s">
        <v>26</v>
      </c>
      <c r="F29" s="1" t="s">
        <v>29</v>
      </c>
    </row>
    <row r="30" spans="1:23" ht="15.75" customHeight="1">
      <c r="A30" s="22" t="s">
        <v>21</v>
      </c>
      <c r="B30" s="1" t="s">
        <v>42</v>
      </c>
    </row>
    <row r="31" spans="1:23" ht="15.75" customHeight="1">
      <c r="A31" s="22" t="s">
        <v>44</v>
      </c>
      <c r="B31" s="1" t="s">
        <v>191</v>
      </c>
    </row>
    <row r="32" spans="1:23" ht="14.25">
      <c r="A32" s="23" t="s">
        <v>55</v>
      </c>
      <c r="B32" s="67" t="s">
        <v>189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</row>
  </sheetData>
  <mergeCells count="21">
    <mergeCell ref="N19:Q19"/>
    <mergeCell ref="L23:Q23"/>
    <mergeCell ref="B32:W32"/>
    <mergeCell ref="N13:Q13"/>
    <mergeCell ref="B17:D17"/>
    <mergeCell ref="F17:H17"/>
    <mergeCell ref="J17:L17"/>
    <mergeCell ref="N17:P17"/>
    <mergeCell ref="B18:D18"/>
    <mergeCell ref="F18:H18"/>
    <mergeCell ref="J18:L18"/>
    <mergeCell ref="N18:P18"/>
    <mergeCell ref="B12:D12"/>
    <mergeCell ref="F12:H12"/>
    <mergeCell ref="J12:L12"/>
    <mergeCell ref="N12:P12"/>
    <mergeCell ref="E5:H5"/>
    <mergeCell ref="B11:D11"/>
    <mergeCell ref="F11:H11"/>
    <mergeCell ref="J11:L11"/>
    <mergeCell ref="N11:P11"/>
  </mergeCells>
  <phoneticPr fontId="4"/>
  <pageMargins left="0.70866141732283472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86DCB-F09C-4329-BAB8-409F896E9AF1}">
  <dimension ref="A1:Y31"/>
  <sheetViews>
    <sheetView zoomScaleNormal="100" workbookViewId="0">
      <selection activeCell="L6" sqref="L6"/>
    </sheetView>
  </sheetViews>
  <sheetFormatPr defaultColWidth="3.625" defaultRowHeight="15.75" customHeight="1"/>
  <cols>
    <col min="1" max="21" width="3.625" style="1"/>
    <col min="22" max="23" width="3.625" style="1" customWidth="1"/>
    <col min="24" max="16384" width="3.625" style="1"/>
  </cols>
  <sheetData>
    <row r="1" spans="1:25" ht="15.75" customHeight="1">
      <c r="A1" s="1" t="s">
        <v>45</v>
      </c>
    </row>
    <row r="2" spans="1:25" ht="13.5" customHeight="1"/>
    <row r="3" spans="1:25" ht="15.75" customHeight="1">
      <c r="A3" s="1" t="s">
        <v>51</v>
      </c>
    </row>
    <row r="4" spans="1:25" ht="21" customHeight="1" thickBot="1">
      <c r="A4" s="1" t="s">
        <v>38</v>
      </c>
      <c r="D4" s="18" t="s">
        <v>40</v>
      </c>
      <c r="E4" s="64"/>
      <c r="F4" s="64"/>
      <c r="G4" s="64"/>
      <c r="H4" s="64"/>
      <c r="I4" s="18" t="s">
        <v>7</v>
      </c>
    </row>
    <row r="5" spans="1:25" ht="13.5" customHeight="1">
      <c r="D5" s="13"/>
      <c r="E5" s="25"/>
      <c r="F5" s="25"/>
      <c r="G5" s="25"/>
      <c r="H5" s="25"/>
      <c r="I5" s="13"/>
    </row>
    <row r="6" spans="1:25" ht="13.5" customHeight="1">
      <c r="D6" s="13"/>
      <c r="E6" s="3"/>
      <c r="F6" s="3"/>
      <c r="G6" s="3"/>
      <c r="H6" s="3"/>
      <c r="I6" s="4"/>
    </row>
    <row r="7" spans="1:25" ht="15.75" customHeight="1">
      <c r="A7" s="1" t="s">
        <v>39</v>
      </c>
    </row>
    <row r="8" spans="1:25" ht="21" customHeight="1">
      <c r="B8" s="7" t="s">
        <v>13</v>
      </c>
      <c r="C8" s="6" t="s">
        <v>10</v>
      </c>
      <c r="D8" s="6"/>
      <c r="E8" s="6"/>
      <c r="F8" s="6"/>
      <c r="G8" s="6"/>
      <c r="H8" s="6"/>
      <c r="I8" s="6"/>
      <c r="J8" s="1" t="s">
        <v>11</v>
      </c>
      <c r="M8" s="1" t="s">
        <v>61</v>
      </c>
    </row>
    <row r="10" spans="1:25" ht="16.5" customHeight="1">
      <c r="B10" s="65" t="s">
        <v>12</v>
      </c>
      <c r="C10" s="65"/>
      <c r="D10" s="65"/>
      <c r="E10" s="2" t="s">
        <v>15</v>
      </c>
      <c r="F10" s="65" t="s">
        <v>16</v>
      </c>
      <c r="G10" s="65"/>
      <c r="H10" s="65"/>
      <c r="I10" s="2" t="s">
        <v>15</v>
      </c>
      <c r="J10" s="65" t="s">
        <v>54</v>
      </c>
      <c r="K10" s="65"/>
      <c r="L10" s="65"/>
      <c r="M10" s="2" t="s">
        <v>15</v>
      </c>
      <c r="N10" s="65" t="s">
        <v>18</v>
      </c>
      <c r="O10" s="65"/>
      <c r="P10" s="65"/>
      <c r="Q10" s="2"/>
      <c r="R10" s="8"/>
    </row>
    <row r="11" spans="1:25" ht="21" customHeight="1">
      <c r="B11" s="62"/>
      <c r="C11" s="62"/>
      <c r="D11" s="62"/>
      <c r="E11" s="2" t="s">
        <v>15</v>
      </c>
      <c r="F11" s="63"/>
      <c r="G11" s="63"/>
      <c r="H11" s="63"/>
      <c r="I11" s="2" t="s">
        <v>15</v>
      </c>
      <c r="J11" s="63"/>
      <c r="K11" s="63"/>
      <c r="L11" s="63"/>
      <c r="M11" s="2" t="s">
        <v>15</v>
      </c>
      <c r="N11" s="63"/>
      <c r="O11" s="63"/>
      <c r="P11" s="63"/>
      <c r="Q11" s="2"/>
      <c r="R11" s="8"/>
    </row>
    <row r="12" spans="1:25" ht="21" customHeight="1" thickBot="1">
      <c r="L12" s="14" t="s">
        <v>48</v>
      </c>
      <c r="M12" s="2" t="s">
        <v>19</v>
      </c>
      <c r="N12" s="64"/>
      <c r="O12" s="64"/>
      <c r="P12" s="64"/>
      <c r="Q12" s="64"/>
      <c r="R12" s="18" t="s">
        <v>7</v>
      </c>
      <c r="S12" s="18" t="s">
        <v>22</v>
      </c>
    </row>
    <row r="13" spans="1:25" ht="14.25"/>
    <row r="14" spans="1:25" ht="21" customHeight="1">
      <c r="B14" s="7" t="s">
        <v>21</v>
      </c>
      <c r="C14" s="6" t="s">
        <v>10</v>
      </c>
      <c r="D14" s="6"/>
      <c r="E14" s="6"/>
      <c r="F14" s="6"/>
      <c r="G14" s="6"/>
      <c r="H14" s="6"/>
      <c r="I14" s="6"/>
      <c r="J14" s="1" t="s">
        <v>11</v>
      </c>
      <c r="M14" s="1" t="s">
        <v>61</v>
      </c>
      <c r="Y14" s="1" t="s">
        <v>57</v>
      </c>
    </row>
    <row r="15" spans="1:25" ht="13.5" customHeight="1"/>
    <row r="16" spans="1:25" ht="16.5" customHeight="1">
      <c r="B16" s="65" t="s">
        <v>12</v>
      </c>
      <c r="C16" s="65"/>
      <c r="D16" s="65"/>
      <c r="E16" s="2" t="s">
        <v>15</v>
      </c>
      <c r="F16" s="65" t="s">
        <v>16</v>
      </c>
      <c r="G16" s="65"/>
      <c r="H16" s="65"/>
      <c r="I16" s="2" t="s">
        <v>15</v>
      </c>
      <c r="J16" s="65" t="s">
        <v>54</v>
      </c>
      <c r="K16" s="65"/>
      <c r="L16" s="65"/>
      <c r="M16" s="2" t="s">
        <v>15</v>
      </c>
      <c r="N16" s="65" t="s">
        <v>18</v>
      </c>
      <c r="O16" s="65"/>
      <c r="P16" s="65"/>
      <c r="Q16" s="2"/>
      <c r="R16" s="8"/>
    </row>
    <row r="17" spans="1:23" ht="21" customHeight="1">
      <c r="B17" s="63"/>
      <c r="C17" s="63"/>
      <c r="D17" s="63"/>
      <c r="E17" s="2" t="s">
        <v>15</v>
      </c>
      <c r="F17" s="63"/>
      <c r="G17" s="63"/>
      <c r="H17" s="63"/>
      <c r="I17" s="2" t="s">
        <v>15</v>
      </c>
      <c r="J17" s="63"/>
      <c r="K17" s="63"/>
      <c r="L17" s="63"/>
      <c r="M17" s="2" t="s">
        <v>15</v>
      </c>
      <c r="N17" s="63"/>
      <c r="O17" s="63"/>
      <c r="P17" s="63"/>
      <c r="Q17" s="2"/>
      <c r="R17" s="8"/>
    </row>
    <row r="18" spans="1:23" ht="21" customHeight="1" thickBot="1">
      <c r="L18" s="14" t="s">
        <v>48</v>
      </c>
      <c r="M18" s="2" t="s">
        <v>19</v>
      </c>
      <c r="N18" s="64"/>
      <c r="O18" s="64"/>
      <c r="P18" s="64"/>
      <c r="Q18" s="64"/>
      <c r="R18" s="18" t="s">
        <v>7</v>
      </c>
      <c r="S18" s="18" t="s">
        <v>23</v>
      </c>
    </row>
    <row r="19" spans="1:23" ht="13.5" customHeight="1">
      <c r="L19" s="14"/>
      <c r="M19" s="2"/>
      <c r="N19" s="25"/>
      <c r="O19" s="25"/>
      <c r="P19" s="25"/>
      <c r="Q19" s="25"/>
      <c r="R19" s="13"/>
      <c r="S19" s="13"/>
    </row>
    <row r="20" spans="1:23" ht="13.5" customHeight="1"/>
    <row r="21" spans="1:23" ht="15.75" customHeight="1">
      <c r="A21" s="19" t="s">
        <v>47</v>
      </c>
      <c r="B21" s="19"/>
      <c r="C21" s="19"/>
      <c r="D21" s="19"/>
      <c r="E21" s="19"/>
      <c r="F21" s="19"/>
      <c r="G21" s="26"/>
      <c r="H21" s="26"/>
      <c r="I21" s="26"/>
      <c r="J21" s="26"/>
      <c r="K21" s="26"/>
      <c r="L21" s="19"/>
    </row>
    <row r="22" spans="1:23" ht="15.75" customHeight="1">
      <c r="A22" s="19"/>
      <c r="B22" s="19" t="s">
        <v>52</v>
      </c>
      <c r="C22" s="19"/>
      <c r="D22" s="19"/>
      <c r="E22" s="19"/>
      <c r="F22" s="19"/>
      <c r="G22" s="26"/>
      <c r="H22" s="26"/>
      <c r="I22" s="26"/>
      <c r="J22" s="26"/>
      <c r="K22" s="21" t="s">
        <v>19</v>
      </c>
      <c r="L22" s="66"/>
      <c r="M22" s="66"/>
      <c r="N22" s="66"/>
      <c r="O22" s="66"/>
      <c r="P22" s="66"/>
      <c r="Q22" s="66"/>
      <c r="R22" s="15" t="s">
        <v>7</v>
      </c>
    </row>
    <row r="23" spans="1:23" ht="15.75" customHeight="1">
      <c r="L23" s="1" t="s">
        <v>49</v>
      </c>
    </row>
    <row r="24" spans="1:23" ht="13.5" customHeight="1"/>
    <row r="25" spans="1:23" ht="13.5" customHeight="1">
      <c r="A25" s="1" t="s">
        <v>60</v>
      </c>
    </row>
    <row r="26" spans="1:23" ht="15.75" customHeight="1">
      <c r="A26" s="22" t="s">
        <v>13</v>
      </c>
      <c r="B26" s="1" t="s">
        <v>41</v>
      </c>
    </row>
    <row r="27" spans="1:23" ht="15.75" customHeight="1">
      <c r="A27" s="1" t="s">
        <v>25</v>
      </c>
      <c r="F27" s="1" t="s">
        <v>28</v>
      </c>
    </row>
    <row r="28" spans="1:23" ht="15.75" customHeight="1">
      <c r="A28" s="1" t="s">
        <v>26</v>
      </c>
      <c r="F28" s="1" t="s">
        <v>29</v>
      </c>
    </row>
    <row r="29" spans="1:23" ht="15.75" customHeight="1">
      <c r="A29" s="22" t="s">
        <v>21</v>
      </c>
      <c r="B29" s="1" t="s">
        <v>42</v>
      </c>
    </row>
    <row r="30" spans="1:23" ht="15.75" customHeight="1">
      <c r="A30" s="22" t="s">
        <v>44</v>
      </c>
      <c r="B30" s="1" t="s">
        <v>43</v>
      </c>
    </row>
    <row r="31" spans="1:23" ht="30.75" customHeight="1">
      <c r="A31" s="23" t="s">
        <v>55</v>
      </c>
      <c r="B31" s="67" t="s">
        <v>53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</row>
  </sheetData>
  <mergeCells count="21">
    <mergeCell ref="B11:D11"/>
    <mergeCell ref="F11:H11"/>
    <mergeCell ref="J11:L11"/>
    <mergeCell ref="N11:P11"/>
    <mergeCell ref="E4:H4"/>
    <mergeCell ref="B10:D10"/>
    <mergeCell ref="F10:H10"/>
    <mergeCell ref="J10:L10"/>
    <mergeCell ref="N10:P10"/>
    <mergeCell ref="N18:Q18"/>
    <mergeCell ref="L22:Q22"/>
    <mergeCell ref="B31:W31"/>
    <mergeCell ref="N12:Q12"/>
    <mergeCell ref="B16:D16"/>
    <mergeCell ref="F16:H16"/>
    <mergeCell ref="J16:L16"/>
    <mergeCell ref="N16:P16"/>
    <mergeCell ref="B17:D17"/>
    <mergeCell ref="F17:H17"/>
    <mergeCell ref="J17:L17"/>
    <mergeCell ref="N17:P17"/>
  </mergeCells>
  <phoneticPr fontId="4"/>
  <pageMargins left="0.70866141732283472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記入例</vt:lpstr>
      <vt:lpstr>様式1-2_経費明細(県外)</vt:lpstr>
      <vt:lpstr>様式1-2_経費明細(県内)</vt:lpstr>
      <vt:lpstr>【様式1-2参考】路程表</vt:lpstr>
      <vt:lpstr>様式5-2_出展報告書</vt:lpstr>
      <vt:lpstr>様式5-3_経費明細(県外)</vt:lpstr>
      <vt:lpstr>様式5-3_経費明細(県内)</vt:lpstr>
      <vt:lpstr>県内（空欄）</vt:lpstr>
      <vt:lpstr>記入例!Print_Area</vt:lpstr>
      <vt:lpstr>'県内（空欄）'!Print_Area</vt:lpstr>
      <vt:lpstr>'様式1-2_経費明細(県内)'!Print_Area</vt:lpstr>
      <vt:lpstr>'様式5-3_経費明細(県内)'!Print_Area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2025-12-01T06:08:19Z</dcterms:modified>
</cp:coreProperties>
</file>